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统计表" sheetId="1" r:id="rId1"/>
    <sheet name="新疆籍" sheetId="2" r:id="rId2"/>
    <sheet name="高校毕业生" sheetId="3" r:id="rId3"/>
    <sheet name="汇总表" sheetId="4" r:id="rId4"/>
    <sheet name="Sheet1" sheetId="5" state="hidden" r:id="rId5"/>
  </sheets>
  <definedNames>
    <definedName name="_xlnm._FilterDatabase" localSheetId="3" hidden="1">汇总表!$A$3:$Q$103</definedName>
    <definedName name="_xlnm.Print_Titles" localSheetId="3">汇总表!$2:$3</definedName>
  </definedNames>
  <calcPr calcId="144525"/>
</workbook>
</file>

<file path=xl/sharedStrings.xml><?xml version="1.0" encoding="utf-8"?>
<sst xmlns="http://schemas.openxmlformats.org/spreadsheetml/2006/main" count="1730" uniqueCount="490">
  <si>
    <t>麦盖提县2025年4月企业吸纳就业及高校毕业生社会保险补贴汇总表</t>
  </si>
  <si>
    <t>填报单位：麦盖提县人力资源和社会保障局                    补助期间：2025年4月               填报时间：2025年5月19日</t>
  </si>
  <si>
    <t>序号</t>
  </si>
  <si>
    <t>企业名称</t>
  </si>
  <si>
    <t>补助期间</t>
  </si>
  <si>
    <t>补助月数</t>
  </si>
  <si>
    <t>申请金额（元）</t>
  </si>
  <si>
    <t>备注</t>
  </si>
  <si>
    <t>企业吸纳就业享受社保补贴部分（单位申请）</t>
  </si>
  <si>
    <t>高校毕业生个人享受社保补贴部分（个人申请）</t>
  </si>
  <si>
    <t>合计</t>
  </si>
  <si>
    <t>申请人数</t>
  </si>
  <si>
    <t>养老保险</t>
  </si>
  <si>
    <t>医疗保险</t>
  </si>
  <si>
    <t>失业保险</t>
  </si>
  <si>
    <t>小计</t>
  </si>
  <si>
    <t>收款单位名称</t>
  </si>
  <si>
    <t xml:space="preserve">开户银行                                                         </t>
  </si>
  <si>
    <t>收款单位银行账户</t>
  </si>
  <si>
    <t>新疆企恒财务管理咨询有限公司</t>
  </si>
  <si>
    <t>中国邮政储蓄银行有限责任公司麦盖提县支行</t>
  </si>
  <si>
    <t>965006010002220040</t>
  </si>
  <si>
    <t>喀什全济堂医药连锁有限公司</t>
  </si>
  <si>
    <t>麦盖提县农村信用合作联社城镇信用社</t>
  </si>
  <si>
    <t>869020012010108337778</t>
  </si>
  <si>
    <t xml:space="preserve">麦盖提兴达机动车检测有限责任公司 </t>
  </si>
  <si>
    <t>麦盖提县兴达机动
车检测有限责任公司</t>
  </si>
  <si>
    <t>中国农业银行麦盖
提支行</t>
  </si>
  <si>
    <t xml:space="preserve"> </t>
  </si>
  <si>
    <t>新疆金泰达新能源科技有限公司</t>
  </si>
  <si>
    <t>新疆喀什农村商业银行股份有限公司</t>
  </si>
  <si>
    <t>860010012010112905418</t>
  </si>
  <si>
    <t>喀什鑫众禾企业管理有限公司</t>
  </si>
  <si>
    <t>麦盖提县农村信用合作联社</t>
  </si>
  <si>
    <t>869010012010158072911</t>
  </si>
  <si>
    <t>新疆锦福祥和国际贸易有限公司</t>
  </si>
  <si>
    <t>中国工商银行股份有限公司麦盖提支行</t>
  </si>
  <si>
    <t>3012348009200105560</t>
  </si>
  <si>
    <t>麦盖提县宝龙商务服务有限公司</t>
  </si>
  <si>
    <t>869020012010109601187</t>
  </si>
  <si>
    <t>喀什强润美商贸有限公司</t>
  </si>
  <si>
    <t>中国工商银行股份有限公司麦盖提县支行</t>
  </si>
  <si>
    <t>3012348009200144282</t>
  </si>
  <si>
    <t>麦盖提县民健食品有限责任公司</t>
  </si>
  <si>
    <t>中国农业发展银行麦盖提县支行</t>
  </si>
  <si>
    <t>20365312700100000427371</t>
  </si>
  <si>
    <t>新疆德昊同创建设工程有限公司</t>
  </si>
  <si>
    <t>中国农业银行股份有限公司喀什兵团分行营业室</t>
  </si>
  <si>
    <t>30783201040008226</t>
  </si>
  <si>
    <t xml:space="preserve">新疆叶尔羌流域设计院有限公司 </t>
  </si>
  <si>
    <t>新疆叶尔羌流域设计院有限公司</t>
  </si>
  <si>
    <t>869010012010159253350</t>
  </si>
  <si>
    <t xml:space="preserve">麦盖提县壹号传媒有限责任公司  </t>
  </si>
  <si>
    <t>3012348009200207427</t>
  </si>
  <si>
    <t>中资锐诚工程项目管理有限公司麦盖提县分公司</t>
  </si>
  <si>
    <t xml:space="preserve"> 中国农业银行股份有限公司麦盖提县支行</t>
  </si>
  <si>
    <t>30558201040026999</t>
  </si>
  <si>
    <t>麦盖提县刀郎文化旅游投资开发有限公司</t>
  </si>
  <si>
    <t>麦盖提县刀郎城市投资发展有限责任公司</t>
  </si>
  <si>
    <t>20365312700100000148961</t>
  </si>
  <si>
    <t>麦盖提果叔生态农业供应链有限公司</t>
  </si>
  <si>
    <t>869010012010159010781</t>
  </si>
  <si>
    <t>麦盖提国泰三和医疗器械有限公司</t>
  </si>
  <si>
    <t>30558201040024952</t>
  </si>
  <si>
    <t>麦盖提县金麦粮油购销有限责任公司</t>
  </si>
  <si>
    <t>中国农业发展银行麦盖提支行</t>
  </si>
  <si>
    <t>20365312700100000001281</t>
  </si>
  <si>
    <t>2025年4月企业用工社保补贴花名册</t>
  </si>
  <si>
    <t>单位名称</t>
  </si>
  <si>
    <t>姓名</t>
  </si>
  <si>
    <t>身份证号码</t>
  </si>
  <si>
    <t>人员身份</t>
  </si>
  <si>
    <t>补贴期限</t>
  </si>
  <si>
    <t>申领月数</t>
  </si>
  <si>
    <t>社保补贴金额</t>
  </si>
  <si>
    <t>收款单位开户行</t>
  </si>
  <si>
    <t xml:space="preserve">养老保险申请金额
</t>
  </si>
  <si>
    <t>医疗保险申请金额</t>
  </si>
  <si>
    <t>失业保险申请金额</t>
  </si>
  <si>
    <t>阿依夏木姑·达吾提</t>
  </si>
  <si>
    <t>653127199008120921</t>
  </si>
  <si>
    <t>新疆籍劳动者</t>
  </si>
  <si>
    <t>哈尼克孜·库完</t>
  </si>
  <si>
    <t>653127199410150547</t>
  </si>
  <si>
    <t>阿依夏木·吾斯曼</t>
  </si>
  <si>
    <t>653127199510151889</t>
  </si>
  <si>
    <t>麦力凯·苏来曼</t>
  </si>
  <si>
    <t>653127199908110323</t>
  </si>
  <si>
    <t>玛热亚木古丽·买买提</t>
  </si>
  <si>
    <t>653127198805020128</t>
  </si>
  <si>
    <t>迪丽拜尔·艾则孜</t>
  </si>
  <si>
    <t>653127199411060922</t>
  </si>
  <si>
    <t>阿米娜·热合曼</t>
  </si>
  <si>
    <t>653127199801101347</t>
  </si>
  <si>
    <t>阿衣加马丽·阿布都克热木</t>
  </si>
  <si>
    <t>653127199201180926</t>
  </si>
  <si>
    <t xml:space="preserve"> 牙森·艾萨</t>
  </si>
  <si>
    <t>653127199704240679</t>
  </si>
  <si>
    <t>30558201040007403</t>
  </si>
  <si>
    <t>李炎</t>
  </si>
  <si>
    <t>65312719910310177X</t>
  </si>
  <si>
    <t>彭情英</t>
  </si>
  <si>
    <t>653127197006241763</t>
  </si>
  <si>
    <t>张亮</t>
  </si>
  <si>
    <t>653130198403273673</t>
  </si>
  <si>
    <t>林吉龙</t>
  </si>
  <si>
    <t>652301198306200315</t>
  </si>
  <si>
    <t>赵华堂</t>
  </si>
  <si>
    <t>622301199207103738</t>
  </si>
  <si>
    <t>王静娟</t>
  </si>
  <si>
    <t>130434198905026565</t>
  </si>
  <si>
    <t>阿不都克力木</t>
  </si>
  <si>
    <t>653101198101152815</t>
  </si>
  <si>
    <t>吴刚</t>
  </si>
  <si>
    <t>654125197201231016</t>
  </si>
  <si>
    <t>周美林</t>
  </si>
  <si>
    <t>500235199603285341</t>
  </si>
  <si>
    <t>张敏</t>
  </si>
  <si>
    <t>653127198612080327</t>
  </si>
  <si>
    <t>肉山古·艾麦尔</t>
  </si>
  <si>
    <t>65312719911224094X</t>
  </si>
  <si>
    <t>李聪</t>
  </si>
  <si>
    <t>511321198007115958</t>
  </si>
  <si>
    <t>王丽萍</t>
  </si>
  <si>
    <t>511623199308210389</t>
  </si>
  <si>
    <t>赵志强</t>
  </si>
  <si>
    <t>420683199302011833</t>
  </si>
  <si>
    <t>胡梦玲</t>
  </si>
  <si>
    <t>420683199003191520</t>
  </si>
  <si>
    <t>谢仁艾力·阿卜力孜</t>
  </si>
  <si>
    <t>653127198704211136</t>
  </si>
  <si>
    <t>麦麦提敏·赛麦提</t>
  </si>
  <si>
    <t>653125198206073233</t>
  </si>
  <si>
    <t>图代木·马木提</t>
  </si>
  <si>
    <t>653127199102031570</t>
  </si>
  <si>
    <t>胡甫·吾斯曼</t>
  </si>
  <si>
    <t>653127198711180016</t>
  </si>
  <si>
    <t>艾麦提·亚森</t>
  </si>
  <si>
    <t>653127199902141110</t>
  </si>
  <si>
    <t>艾尼瓦尔·吐尔孙</t>
  </si>
  <si>
    <t>65312720000903035X</t>
  </si>
  <si>
    <t>艾克帕尔·吾斯曼</t>
  </si>
  <si>
    <t>653127199508150334</t>
  </si>
  <si>
    <t>衣明·艾买尔</t>
  </si>
  <si>
    <t>653127199002160674</t>
  </si>
  <si>
    <t>吐尔困·艾买尔</t>
  </si>
  <si>
    <t>653127198406170313</t>
  </si>
  <si>
    <t>艾买尔·吐尔孙</t>
  </si>
  <si>
    <t>653127199809050353</t>
  </si>
  <si>
    <t>木萨·艾买尔</t>
  </si>
  <si>
    <t>653127198203170399</t>
  </si>
  <si>
    <t>阿布都热合曼·买海木</t>
  </si>
  <si>
    <t>653127198504200352</t>
  </si>
  <si>
    <t>艾海提·库完</t>
  </si>
  <si>
    <t>653127198704080914</t>
  </si>
  <si>
    <t>玉苏普·阿布杜克热木</t>
  </si>
  <si>
    <t>653127200101171112</t>
  </si>
  <si>
    <t>阿卜杜艾尼·图尔荪</t>
  </si>
  <si>
    <t>65312719910520131X</t>
  </si>
  <si>
    <t>阿布都赛买提·亚森</t>
  </si>
  <si>
    <t>653127198209011110</t>
  </si>
  <si>
    <t>买买提衣明·阿不都卡的</t>
  </si>
  <si>
    <t>653127199112140156</t>
  </si>
  <si>
    <t>卡斯木·乌拉因</t>
  </si>
  <si>
    <t>653127198003200717</t>
  </si>
  <si>
    <t>王宏远</t>
  </si>
  <si>
    <t>41132720020502033X</t>
  </si>
  <si>
    <t>买买提依明·吾布力</t>
  </si>
  <si>
    <t>653127199601101596</t>
  </si>
  <si>
    <t>姑再努尔·阿布都艾尼</t>
  </si>
  <si>
    <t>653101199404055646</t>
  </si>
  <si>
    <t>唐侠</t>
  </si>
  <si>
    <t>341202197903183325</t>
  </si>
  <si>
    <t>许丹妮</t>
  </si>
  <si>
    <t>653101199205030024</t>
  </si>
  <si>
    <t>杨磊</t>
  </si>
  <si>
    <t>654123198709262499</t>
  </si>
  <si>
    <t>阿丽耶·艾合麦提</t>
  </si>
  <si>
    <t>653101199812125623</t>
  </si>
  <si>
    <t>王熊辉</t>
  </si>
  <si>
    <t>659001197710135717</t>
  </si>
  <si>
    <t>朱洪涛</t>
  </si>
  <si>
    <t>653127198211071139</t>
  </si>
  <si>
    <t>李明波</t>
  </si>
  <si>
    <t>653127199512310337</t>
  </si>
  <si>
    <t>孟凯丽</t>
  </si>
  <si>
    <t>412326199002025500</t>
  </si>
  <si>
    <t>刘亚杰</t>
  </si>
  <si>
    <t>412721198707045048</t>
  </si>
  <si>
    <t>谭宇泽</t>
  </si>
  <si>
    <t>650104199501270010</t>
  </si>
  <si>
    <t>毛伯群</t>
  </si>
  <si>
    <t>654226198712070214</t>
  </si>
  <si>
    <t>郭超</t>
  </si>
  <si>
    <t>65310119830925161X</t>
  </si>
  <si>
    <t xml:space="preserve">新疆叶尔羌流域设计院有限公司  </t>
  </si>
  <si>
    <t>麦麦提热夏提·吾斯曼</t>
  </si>
  <si>
    <t>653121199612102414</t>
  </si>
  <si>
    <t>米尔阿迪力·阿不来提</t>
  </si>
  <si>
    <t>653101198708030013</t>
  </si>
  <si>
    <t>帕提古力·阿布都瓦依提</t>
  </si>
  <si>
    <t>653127198502050522</t>
  </si>
  <si>
    <t>杨康</t>
  </si>
  <si>
    <t>653127199601171535</t>
  </si>
  <si>
    <t>希尔艾力·吐尔孙</t>
  </si>
  <si>
    <t>653127198904201311</t>
  </si>
  <si>
    <t>努尔艾力·吾斯曼</t>
  </si>
  <si>
    <t>653127199101161357</t>
  </si>
  <si>
    <t>热依拉·麦麦提</t>
  </si>
  <si>
    <t>653127199805181321</t>
  </si>
  <si>
    <t>朱秀花</t>
  </si>
  <si>
    <t>371102198208044424</t>
  </si>
  <si>
    <t>陈亚兵</t>
  </si>
  <si>
    <t>412724199112080913</t>
  </si>
  <si>
    <t>凯赛尔·阿卜吉力</t>
  </si>
  <si>
    <t>653127200011130675</t>
  </si>
  <si>
    <t>20365312700100000111031</t>
  </si>
  <si>
    <t>王利</t>
  </si>
  <si>
    <t>654123198112291772</t>
  </si>
  <si>
    <t>米热牙木姑丽·买买提</t>
  </si>
  <si>
    <t>653127200002170667</t>
  </si>
  <si>
    <t>阿不都克热木·阿巴斯</t>
  </si>
  <si>
    <t>65312719940921067X</t>
  </si>
  <si>
    <t>努尔买买提·亚生</t>
  </si>
  <si>
    <t>653127199608090375</t>
  </si>
  <si>
    <t>麦力哈巴·帕尔海提</t>
  </si>
  <si>
    <t>653127199402040161</t>
  </si>
  <si>
    <t>阿地力·阿力木</t>
  </si>
  <si>
    <t>653127197803140017</t>
  </si>
  <si>
    <t>夏提古丽·怕热海提</t>
  </si>
  <si>
    <t>653127199601101342</t>
  </si>
  <si>
    <t>地力阿热木·努尔买买提</t>
  </si>
  <si>
    <t>65312719940807002X</t>
  </si>
  <si>
    <t>齐曼古丽·伊敏</t>
  </si>
  <si>
    <t>653127199310030660</t>
  </si>
  <si>
    <t>何建平</t>
  </si>
  <si>
    <t>622425199307154416</t>
  </si>
  <si>
    <t>衣司坎达尔·夏依尔</t>
  </si>
  <si>
    <t>653127199706160154</t>
  </si>
  <si>
    <t>艾司艾提·艾则孜</t>
  </si>
  <si>
    <t>653127199603240151</t>
  </si>
  <si>
    <t>2025年3月高校毕业生到企业就业社保补贴花名册</t>
  </si>
  <si>
    <t>用工企业名称</t>
  </si>
  <si>
    <t>个人社保补贴金额</t>
  </si>
  <si>
    <t>收款人名称</t>
  </si>
  <si>
    <t>收款人开户行</t>
  </si>
  <si>
    <t>收款人银行账户</t>
  </si>
  <si>
    <t>所属乡镇</t>
  </si>
  <si>
    <t>手机号</t>
  </si>
  <si>
    <t>努尔扎提·吐逊江</t>
  </si>
  <si>
    <t>653127200207010018</t>
  </si>
  <si>
    <t>高校毕业生员工</t>
  </si>
  <si>
    <t>中国农业银行</t>
  </si>
  <si>
    <t>6213363669909767374</t>
  </si>
  <si>
    <t>麦盖提镇</t>
  </si>
  <si>
    <t>阿布都热合曼·胡拉木</t>
  </si>
  <si>
    <t>653127199808161318</t>
  </si>
  <si>
    <t>中国农业银行麦盖提县支行</t>
  </si>
  <si>
    <t>6228483668825620876</t>
  </si>
  <si>
    <t>6乡</t>
  </si>
  <si>
    <t>开赛尔·吐孙</t>
  </si>
  <si>
    <t>653127199604131512</t>
  </si>
  <si>
    <t>6212263012005435054</t>
  </si>
  <si>
    <t>七乡</t>
  </si>
  <si>
    <t>提力瓦力迪·吐尔逊</t>
  </si>
  <si>
    <t>653121199704012416</t>
  </si>
  <si>
    <t>中国农业银行股份有限公司天津宾水西道支行</t>
  </si>
  <si>
    <t>6228480028663005271</t>
  </si>
  <si>
    <t>麦盖提镇幸福小区</t>
  </si>
  <si>
    <t xml:space="preserve"> 奥布力喀斯木·阿卜杜许库尔 </t>
  </si>
  <si>
    <t>653121199603042114</t>
  </si>
  <si>
    <t>农村信用社喀什分行</t>
  </si>
  <si>
    <t>6212872159949849</t>
  </si>
  <si>
    <t>阿布都克热木·热合曼</t>
  </si>
  <si>
    <t>653127200004301317</t>
  </si>
  <si>
    <t>6212872167922007</t>
  </si>
  <si>
    <t>玛依巴·阿里木</t>
  </si>
  <si>
    <t>653127199901030320</t>
  </si>
  <si>
    <t>中国工商银行麦盖提县支行</t>
  </si>
  <si>
    <t>6222033002004844859</t>
  </si>
  <si>
    <t>一乡</t>
  </si>
  <si>
    <t>阿地拉·阿布力孜</t>
  </si>
  <si>
    <t>653127199401220662</t>
  </si>
  <si>
    <t>中国农村信用社麦盖提县支行</t>
  </si>
  <si>
    <t>6212872125553290</t>
  </si>
  <si>
    <t>三乡</t>
  </si>
  <si>
    <t>艾合太木·艾麦尔</t>
  </si>
  <si>
    <t>653127199911040717</t>
  </si>
  <si>
    <t>6222033002004862828</t>
  </si>
  <si>
    <t>祖力皮亚·阿力普</t>
  </si>
  <si>
    <t>653127199610101520</t>
  </si>
  <si>
    <t>麦盖提县农村信用合作联社库木库萨尔信用社</t>
  </si>
  <si>
    <t>6212872076806192</t>
  </si>
  <si>
    <t>穆凯代斯·艾海提</t>
  </si>
  <si>
    <t>653127199801151520</t>
  </si>
  <si>
    <t>6212872101871690</t>
  </si>
  <si>
    <t>木开代司·艾买尔</t>
  </si>
  <si>
    <t>653127200001100923</t>
  </si>
  <si>
    <t>中国农业银行股份有限公司麦盖提县支行</t>
  </si>
  <si>
    <t>6228483668854915775</t>
  </si>
  <si>
    <t>四乡</t>
  </si>
  <si>
    <t>艾斯开尔·吾斯曼</t>
  </si>
  <si>
    <t>65312720000612131X</t>
  </si>
  <si>
    <t>6222033012009947193</t>
  </si>
  <si>
    <t>克孜勒阿瓦提乡古再勒阿瓦提村</t>
  </si>
  <si>
    <t>祖力皮卡尔·亚生</t>
  </si>
  <si>
    <t>653127199908220012</t>
  </si>
  <si>
    <t>6222033012002771228</t>
  </si>
  <si>
    <t>麦盖提县百汇名门</t>
  </si>
  <si>
    <t>木合塔尔·艾尔肯</t>
  </si>
  <si>
    <t>653127200009141519</t>
  </si>
  <si>
    <t>6222033012009936188</t>
  </si>
  <si>
    <t>库木库萨尔乡库木库都克村</t>
  </si>
  <si>
    <t>伊米然·阿布力米提</t>
  </si>
  <si>
    <t>653127200009180032</t>
  </si>
  <si>
    <t>中国邮政储蓄银行股份有限公司麦盖提县支行</t>
  </si>
  <si>
    <t>6221808800005480689</t>
  </si>
  <si>
    <t>麦盖提镇英买里东路</t>
  </si>
  <si>
    <t>阿布来提·阿布都热西提</t>
  </si>
  <si>
    <t>653127200001011699</t>
  </si>
  <si>
    <t>6222033012003066842</t>
  </si>
  <si>
    <t>昂格特勒克乡托万昂格特勒克村</t>
  </si>
  <si>
    <t>2025年4月企业用工及高校毕业生社保补贴花名册公示表</t>
  </si>
  <si>
    <t>申领开始时间</t>
  </si>
  <si>
    <t>申领截止时间</t>
  </si>
  <si>
    <t>单位部分</t>
  </si>
  <si>
    <t>个人部分</t>
  </si>
  <si>
    <t>申请费用合计（元）</t>
  </si>
  <si>
    <t xml:space="preserve">养老保险申请金额（元）
</t>
  </si>
  <si>
    <t>医疗保险申请金额（元）</t>
  </si>
  <si>
    <t>失业保险申请金额（元）</t>
  </si>
  <si>
    <t>653127********0921</t>
  </si>
  <si>
    <t>653127********0547</t>
  </si>
  <si>
    <t>653127********1889</t>
  </si>
  <si>
    <t>653127********0323</t>
  </si>
  <si>
    <t>653127********0128</t>
  </si>
  <si>
    <t>653127********0922</t>
  </si>
  <si>
    <t>653127********1347</t>
  </si>
  <si>
    <t>653127********0926</t>
  </si>
  <si>
    <t>653127********0679</t>
  </si>
  <si>
    <t>653127********177X</t>
  </si>
  <si>
    <t>653127********1763</t>
  </si>
  <si>
    <t>653130********3673</t>
  </si>
  <si>
    <t>653127********0018</t>
  </si>
  <si>
    <t>652301********0315</t>
  </si>
  <si>
    <t>622301********3738</t>
  </si>
  <si>
    <t>130434********6565</t>
  </si>
  <si>
    <t>653101********2815</t>
  </si>
  <si>
    <t>654125********1016</t>
  </si>
  <si>
    <t>500235********5341</t>
  </si>
  <si>
    <t>653127********1318</t>
  </si>
  <si>
    <t>653127********0327</t>
  </si>
  <si>
    <t>653127********094X</t>
  </si>
  <si>
    <t>511321********5958</t>
  </si>
  <si>
    <t>511623********0389</t>
  </si>
  <si>
    <t>420683********1833</t>
  </si>
  <si>
    <t>420683********1520</t>
  </si>
  <si>
    <t>653127********1136</t>
  </si>
  <si>
    <t>653125********3233</t>
  </si>
  <si>
    <t>653127********1570</t>
  </si>
  <si>
    <t>653127********0016</t>
  </si>
  <si>
    <t>653127********1110</t>
  </si>
  <si>
    <t>653127********035X</t>
  </si>
  <si>
    <t>653127********0334</t>
  </si>
  <si>
    <t>653127********0674</t>
  </si>
  <si>
    <t>653127********0313</t>
  </si>
  <si>
    <t>653127********0353</t>
  </si>
  <si>
    <t>653127********0399</t>
  </si>
  <si>
    <t>653127********0352</t>
  </si>
  <si>
    <t>653127********0914</t>
  </si>
  <si>
    <t>653127********1112</t>
  </si>
  <si>
    <t>653127********131X</t>
  </si>
  <si>
    <t>653127********0156</t>
  </si>
  <si>
    <t>653127********0717</t>
  </si>
  <si>
    <t>411327********033X</t>
  </si>
  <si>
    <t>653127********1596</t>
  </si>
  <si>
    <t>653127********1512</t>
  </si>
  <si>
    <t>653101********5646</t>
  </si>
  <si>
    <t>341202********3325</t>
  </si>
  <si>
    <t>653101********0024</t>
  </si>
  <si>
    <t>654123********2499</t>
  </si>
  <si>
    <t>653101********5623</t>
  </si>
  <si>
    <t>659001********5717</t>
  </si>
  <si>
    <t>黎 荣</t>
  </si>
  <si>
    <t>510921********1890</t>
  </si>
  <si>
    <t>653127********1139</t>
  </si>
  <si>
    <t>653127********0337</t>
  </si>
  <si>
    <t>412326********5500</t>
  </si>
  <si>
    <t>412721********5048</t>
  </si>
  <si>
    <t>654226********0214</t>
  </si>
  <si>
    <t>653101********161X</t>
  </si>
  <si>
    <t>653121********2414</t>
  </si>
  <si>
    <t>653101********0013</t>
  </si>
  <si>
    <t>653127********0522</t>
  </si>
  <si>
    <t>653127********1535</t>
  </si>
  <si>
    <t>653127********1311</t>
  </si>
  <si>
    <t>653121********2416</t>
  </si>
  <si>
    <t>653121********2114</t>
  </si>
  <si>
    <t>653127********1317</t>
  </si>
  <si>
    <t>653127********1357</t>
  </si>
  <si>
    <t>653127********1321</t>
  </si>
  <si>
    <t>371102********4424</t>
  </si>
  <si>
    <t>412724********0913</t>
  </si>
  <si>
    <t>653127********0320</t>
  </si>
  <si>
    <t>653127********0662</t>
  </si>
  <si>
    <t>653127********0675</t>
  </si>
  <si>
    <t>654123********1772</t>
  </si>
  <si>
    <t>653127********1520</t>
  </si>
  <si>
    <t>653127********0923</t>
  </si>
  <si>
    <t>653127********0667</t>
  </si>
  <si>
    <t>653127********067X</t>
  </si>
  <si>
    <t>653127********0375</t>
  </si>
  <si>
    <t>653127********0161</t>
  </si>
  <si>
    <t>653127********0017</t>
  </si>
  <si>
    <t>653127********1342</t>
  </si>
  <si>
    <t>653127********002X</t>
  </si>
  <si>
    <t>653127********0660</t>
  </si>
  <si>
    <t>622425********4416</t>
  </si>
  <si>
    <t>653127********0154</t>
  </si>
  <si>
    <t>653127********0151</t>
  </si>
  <si>
    <t>653127********0012</t>
  </si>
  <si>
    <t>653127********1519</t>
  </si>
  <si>
    <t>653127********0032</t>
  </si>
  <si>
    <t>653127********1699</t>
  </si>
  <si>
    <t>650104********0010</t>
  </si>
  <si>
    <t>麦盖提县火炬燃气有限公司</t>
  </si>
  <si>
    <t>多力坤·塔力甫</t>
  </si>
  <si>
    <t>653127********0014</t>
  </si>
  <si>
    <t>阿力木江·柔孜</t>
  </si>
  <si>
    <t>653125********5032</t>
  </si>
  <si>
    <t>伊尔凡·阿布都才买提</t>
  </si>
  <si>
    <t>653127********0053</t>
  </si>
  <si>
    <t>凯山·库尔班</t>
  </si>
  <si>
    <t>653127********2018</t>
  </si>
  <si>
    <t>阿卜杜喀哈尔·吾司曼</t>
  </si>
  <si>
    <t>653127********001X</t>
  </si>
  <si>
    <t>张营莹</t>
  </si>
  <si>
    <t>620421********5121</t>
  </si>
  <si>
    <t>新疆天致工程项目管理有限公司麦盖提县分公司</t>
  </si>
  <si>
    <t>董志强</t>
  </si>
  <si>
    <t>652327********0010</t>
  </si>
  <si>
    <t>苏江江</t>
  </si>
  <si>
    <t>620524********5972</t>
  </si>
  <si>
    <t>龚小磊</t>
  </si>
  <si>
    <t>653124********1270</t>
  </si>
  <si>
    <t>张英</t>
  </si>
  <si>
    <t>麦盖提县祥和养老服务有限公司</t>
  </si>
  <si>
    <t>阿不都日木·百合提牙儿</t>
  </si>
  <si>
    <t>653127********0031</t>
  </si>
  <si>
    <t>如仙古·艾麦尔</t>
  </si>
  <si>
    <t xml:space="preserve"> 65312********30061</t>
  </si>
  <si>
    <t>麦盖提县康轩雅顺商贸实业有限公司</t>
  </si>
  <si>
    <t>陈亮亮</t>
  </si>
  <si>
    <t>653127********0159</t>
  </si>
  <si>
    <t>班永智</t>
  </si>
  <si>
    <t>653127********0690</t>
  </si>
  <si>
    <t>新疆新佳盛房地产开发有限公司</t>
  </si>
  <si>
    <t>唐乾祥</t>
  </si>
  <si>
    <t>653127********031X</t>
  </si>
  <si>
    <t>新疆鸿宇昌泰建设工程有限公司</t>
  </si>
  <si>
    <t>谢巧宁</t>
  </si>
  <si>
    <t>653127********156X</t>
  </si>
  <si>
    <t>王华华</t>
  </si>
  <si>
    <t>500223********6668</t>
  </si>
  <si>
    <t>新疆棉花产业（集团）麦盖提棉业有限责任公司</t>
  </si>
  <si>
    <t>阿力木·阿地力</t>
  </si>
  <si>
    <t>653127********0517</t>
  </si>
  <si>
    <t>杨晓飞</t>
  </si>
  <si>
    <t>142724********1453</t>
  </si>
  <si>
    <t>王云星</t>
  </si>
  <si>
    <t>653127********0056</t>
  </si>
  <si>
    <t>买日叶木·阿布都克尤木</t>
  </si>
  <si>
    <t>653127********0529</t>
  </si>
  <si>
    <t>阿不都克尤木·阿布拉</t>
  </si>
  <si>
    <t>石瑛明</t>
  </si>
  <si>
    <t>622427********2725</t>
  </si>
  <si>
    <t>艾买尔·阿布都吾甫尔</t>
  </si>
  <si>
    <t>653127********0615</t>
  </si>
  <si>
    <t>阿布都克依木·吾斯曼</t>
  </si>
  <si>
    <t>653127********1518</t>
  </si>
  <si>
    <t>新疆五征绿色农业发展有限公司</t>
  </si>
  <si>
    <t>帕提古丽·艾麦尔</t>
  </si>
  <si>
    <t>653127********054X</t>
  </si>
  <si>
    <t>徐慧</t>
  </si>
  <si>
    <t>371121********0743</t>
  </si>
  <si>
    <t>努尔麦麦提·吐尔地</t>
  </si>
  <si>
    <t>2025年4月企业用工及高校毕业生社保补贴汇总花名册</t>
  </si>
  <si>
    <t>联系电话</t>
  </si>
  <si>
    <t>在岗情况</t>
  </si>
  <si>
    <t>510921199111051890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</si>
</sst>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3"/>
      <name val="方正仿宋_GBK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</font>
    <font>
      <sz val="18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4"/>
      <name val="方正仿宋_GBK"/>
      <charset val="134"/>
    </font>
    <font>
      <sz val="11"/>
      <color rgb="FF000000"/>
      <name val="宋体"/>
      <charset val="134"/>
    </font>
    <font>
      <sz val="10"/>
      <name val="方正仿宋_GBK"/>
      <charset val="134"/>
    </font>
    <font>
      <b/>
      <sz val="14"/>
      <name val="宋体"/>
      <charset val="134"/>
      <scheme val="minor"/>
    </font>
    <font>
      <sz val="11"/>
      <color rgb="FF333333"/>
      <name val="Arial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2" fillId="18" borderId="4" applyNumberFormat="0" applyAlignment="0" applyProtection="0">
      <alignment vertical="center"/>
    </xf>
    <xf numFmtId="0" fontId="43" fillId="21" borderId="11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3" borderId="1" xfId="49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0" xfId="0" applyFont="1" applyFill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applyProtection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wrapText="1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  <xf numFmtId="0" fontId="12" fillId="3" borderId="1" xfId="0" applyFont="1" applyFill="1" applyBorder="1" applyAlignment="1" quotePrefix="1">
      <alignment horizontal="center" vertical="center" wrapText="1"/>
    </xf>
    <xf numFmtId="49" fontId="4" fillId="3" borderId="1" xfId="49" applyNumberFormat="1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wrapText="1"/>
    </xf>
    <xf numFmtId="0" fontId="8" fillId="0" borderId="1" xfId="0" applyFont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0" fontId="0" fillId="0" borderId="0" xfId="0" applyAlignment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M6" sqref="M6:M23"/>
    </sheetView>
  </sheetViews>
  <sheetFormatPr defaultColWidth="9" defaultRowHeight="13.5"/>
  <cols>
    <col min="1" max="1" width="4.625" style="95" customWidth="1"/>
    <col min="2" max="2" width="34.875" style="95" customWidth="1"/>
    <col min="3" max="3" width="7" style="95" customWidth="1"/>
    <col min="4" max="4" width="5.25" style="95" customWidth="1"/>
    <col min="5" max="5" width="4.375" style="95" customWidth="1"/>
    <col min="6" max="7" width="10.375" style="95"/>
    <col min="8" max="8" width="7.5" style="95" customWidth="1"/>
    <col min="9" max="9" width="10.375" style="95"/>
    <col min="10" max="12" width="9" style="95"/>
    <col min="13" max="13" width="5.25" style="95" customWidth="1"/>
    <col min="14" max="14" width="8.375" style="95" customWidth="1"/>
    <col min="15" max="15" width="6.875" style="95" customWidth="1"/>
    <col min="16" max="16" width="7.375" style="95" customWidth="1"/>
    <col min="17" max="17" width="9.25" style="95"/>
    <col min="18" max="18" width="10.375" style="95"/>
    <col min="19" max="19" width="2.25" style="95" customWidth="1"/>
    <col min="20" max="16384" width="9" style="95"/>
  </cols>
  <sheetData>
    <row r="1" ht="22.5" spans="1:19">
      <c r="A1" s="96" t="s">
        <v>0</v>
      </c>
      <c r="B1" s="97"/>
      <c r="C1" s="97"/>
      <c r="D1" s="96"/>
      <c r="E1" s="96"/>
      <c r="F1" s="96"/>
      <c r="G1" s="96"/>
      <c r="H1" s="96"/>
      <c r="I1" s="96"/>
      <c r="J1" s="97"/>
      <c r="K1" s="97"/>
      <c r="L1" s="97"/>
      <c r="M1" s="96"/>
      <c r="N1" s="96"/>
      <c r="O1" s="96"/>
      <c r="P1" s="96"/>
      <c r="Q1" s="96"/>
      <c r="R1" s="96"/>
      <c r="S1" s="97"/>
    </row>
    <row r="2" ht="15.75" spans="1:19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ht="25" customHeight="1" spans="1:19">
      <c r="A3" s="99" t="s">
        <v>2</v>
      </c>
      <c r="B3" s="99" t="s">
        <v>3</v>
      </c>
      <c r="C3" s="99" t="s">
        <v>4</v>
      </c>
      <c r="D3" s="99" t="s">
        <v>5</v>
      </c>
      <c r="E3" s="99" t="s">
        <v>6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 t="s">
        <v>7</v>
      </c>
    </row>
    <row r="4" ht="25" customHeight="1" spans="1:19">
      <c r="A4" s="99"/>
      <c r="B4" s="99"/>
      <c r="C4" s="99"/>
      <c r="D4" s="99"/>
      <c r="E4" s="99" t="s">
        <v>8</v>
      </c>
      <c r="F4" s="99"/>
      <c r="G4" s="99"/>
      <c r="H4" s="99"/>
      <c r="I4" s="99"/>
      <c r="J4" s="99"/>
      <c r="K4" s="99"/>
      <c r="L4" s="99"/>
      <c r="M4" s="99" t="s">
        <v>9</v>
      </c>
      <c r="N4" s="99"/>
      <c r="O4" s="99"/>
      <c r="P4" s="99"/>
      <c r="Q4" s="99"/>
      <c r="R4" s="99" t="s">
        <v>10</v>
      </c>
      <c r="S4" s="99"/>
    </row>
    <row r="5" ht="25" customHeight="1" spans="1:19">
      <c r="A5" s="99"/>
      <c r="B5" s="99"/>
      <c r="C5" s="99"/>
      <c r="D5" s="99"/>
      <c r="E5" s="99" t="s">
        <v>11</v>
      </c>
      <c r="F5" s="99" t="s">
        <v>12</v>
      </c>
      <c r="G5" s="99" t="s">
        <v>13</v>
      </c>
      <c r="H5" s="99" t="s">
        <v>14</v>
      </c>
      <c r="I5" s="99" t="s">
        <v>15</v>
      </c>
      <c r="J5" s="99" t="s">
        <v>16</v>
      </c>
      <c r="K5" s="99" t="s">
        <v>17</v>
      </c>
      <c r="L5" s="99" t="s">
        <v>18</v>
      </c>
      <c r="M5" s="99" t="s">
        <v>11</v>
      </c>
      <c r="N5" s="99" t="s">
        <v>12</v>
      </c>
      <c r="O5" s="99" t="s">
        <v>13</v>
      </c>
      <c r="P5" s="99" t="s">
        <v>14</v>
      </c>
      <c r="Q5" s="99" t="s">
        <v>15</v>
      </c>
      <c r="R5" s="99"/>
      <c r="S5" s="99"/>
    </row>
    <row r="6" s="57" customFormat="1" ht="22" customHeight="1" spans="1:19">
      <c r="A6" s="6">
        <v>1</v>
      </c>
      <c r="B6" s="93" t="s">
        <v>19</v>
      </c>
      <c r="C6" s="93">
        <v>202504</v>
      </c>
      <c r="D6" s="100">
        <v>1</v>
      </c>
      <c r="E6" s="100">
        <v>1</v>
      </c>
      <c r="F6" s="100">
        <v>799.84</v>
      </c>
      <c r="G6" s="100">
        <v>339.93</v>
      </c>
      <c r="H6" s="100">
        <v>25</v>
      </c>
      <c r="I6" s="100">
        <f t="shared" ref="I6:I14" si="0">H6+G6+F6</f>
        <v>1164.77</v>
      </c>
      <c r="J6" s="93" t="s">
        <v>19</v>
      </c>
      <c r="K6" s="93" t="s">
        <v>20</v>
      </c>
      <c r="L6" s="105" t="s">
        <v>21</v>
      </c>
      <c r="M6" s="100">
        <v>0</v>
      </c>
      <c r="N6" s="100">
        <v>0</v>
      </c>
      <c r="O6" s="100">
        <v>0</v>
      </c>
      <c r="P6" s="100">
        <v>0</v>
      </c>
      <c r="Q6" s="100">
        <f t="shared" ref="Q6:Q12" si="1">P6+O6+N6</f>
        <v>0</v>
      </c>
      <c r="R6" s="100">
        <f t="shared" ref="R6:R23" si="2">Q6+I6</f>
        <v>1164.77</v>
      </c>
      <c r="S6" s="6"/>
    </row>
    <row r="7" s="57" customFormat="1" ht="22" customHeight="1" spans="1:19">
      <c r="A7" s="6">
        <v>2</v>
      </c>
      <c r="B7" s="17" t="s">
        <v>22</v>
      </c>
      <c r="C7" s="93">
        <v>202504</v>
      </c>
      <c r="D7" s="6">
        <v>1</v>
      </c>
      <c r="E7" s="6">
        <v>7</v>
      </c>
      <c r="F7" s="6">
        <v>5598.88</v>
      </c>
      <c r="G7" s="6">
        <v>2379.51</v>
      </c>
      <c r="H7" s="6">
        <v>175</v>
      </c>
      <c r="I7" s="100">
        <f t="shared" si="0"/>
        <v>8153.39</v>
      </c>
      <c r="J7" s="17" t="s">
        <v>22</v>
      </c>
      <c r="K7" s="17" t="s">
        <v>23</v>
      </c>
      <c r="L7" s="106" t="s">
        <v>24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100">
        <f t="shared" si="2"/>
        <v>8153.39</v>
      </c>
      <c r="S7" s="6"/>
    </row>
    <row r="8" s="57" customFormat="1" ht="22" customHeight="1" spans="1:19">
      <c r="A8" s="6">
        <v>3</v>
      </c>
      <c r="B8" s="6" t="s">
        <v>25</v>
      </c>
      <c r="C8" s="93">
        <v>202504</v>
      </c>
      <c r="D8" s="6">
        <v>1</v>
      </c>
      <c r="E8" s="6">
        <v>5</v>
      </c>
      <c r="F8" s="6">
        <v>4447.36</v>
      </c>
      <c r="G8" s="6">
        <v>1890.12</v>
      </c>
      <c r="H8" s="6">
        <v>139</v>
      </c>
      <c r="I8" s="6">
        <f>H8+F8+G8</f>
        <v>6476.48</v>
      </c>
      <c r="J8" s="17" t="s">
        <v>26</v>
      </c>
      <c r="K8" s="17" t="s">
        <v>27</v>
      </c>
      <c r="L8" s="6" t="s">
        <v>28</v>
      </c>
      <c r="M8" s="6">
        <v>1</v>
      </c>
      <c r="N8" s="103">
        <v>399.92</v>
      </c>
      <c r="O8" s="104">
        <v>99.98</v>
      </c>
      <c r="P8" s="103">
        <v>25</v>
      </c>
      <c r="Q8" s="100">
        <f t="shared" si="1"/>
        <v>524.9</v>
      </c>
      <c r="R8" s="100">
        <f t="shared" si="2"/>
        <v>7001.38</v>
      </c>
      <c r="S8" s="6"/>
    </row>
    <row r="9" s="57" customFormat="1" ht="22" customHeight="1" spans="1:19">
      <c r="A9" s="6">
        <v>4</v>
      </c>
      <c r="B9" s="17" t="s">
        <v>29</v>
      </c>
      <c r="C9" s="93">
        <v>202503</v>
      </c>
      <c r="D9" s="6">
        <v>1</v>
      </c>
      <c r="E9" s="6">
        <v>6</v>
      </c>
      <c r="F9" s="6">
        <v>5652.48</v>
      </c>
      <c r="G9" s="101">
        <v>2402.3</v>
      </c>
      <c r="H9" s="6">
        <v>176.66</v>
      </c>
      <c r="I9" s="100">
        <f t="shared" si="0"/>
        <v>8231.44</v>
      </c>
      <c r="J9" s="17" t="s">
        <v>29</v>
      </c>
      <c r="K9" s="17" t="s">
        <v>30</v>
      </c>
      <c r="L9" s="106" t="s">
        <v>31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100">
        <f t="shared" si="2"/>
        <v>8231.44</v>
      </c>
      <c r="S9" s="6"/>
    </row>
    <row r="10" s="57" customFormat="1" ht="22" customHeight="1" spans="1:19">
      <c r="A10" s="6">
        <v>5</v>
      </c>
      <c r="B10" s="17" t="s">
        <v>29</v>
      </c>
      <c r="C10" s="93">
        <v>202504</v>
      </c>
      <c r="D10" s="6">
        <v>1</v>
      </c>
      <c r="E10" s="6">
        <v>4</v>
      </c>
      <c r="F10" s="6">
        <v>3519.52</v>
      </c>
      <c r="G10" s="101">
        <v>1495.79</v>
      </c>
      <c r="H10" s="6">
        <v>110</v>
      </c>
      <c r="I10" s="100">
        <f t="shared" si="0"/>
        <v>5125.31</v>
      </c>
      <c r="J10" s="17" t="s">
        <v>29</v>
      </c>
      <c r="K10" s="17" t="s">
        <v>30</v>
      </c>
      <c r="L10" s="106" t="s">
        <v>31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100">
        <f t="shared" si="2"/>
        <v>5125.31</v>
      </c>
      <c r="S10" s="6"/>
    </row>
    <row r="11" s="57" customFormat="1" ht="22" customHeight="1" spans="1:19">
      <c r="A11" s="6">
        <v>6</v>
      </c>
      <c r="B11" s="93" t="s">
        <v>32</v>
      </c>
      <c r="C11" s="93">
        <v>202504</v>
      </c>
      <c r="D11" s="100">
        <v>1</v>
      </c>
      <c r="E11" s="100">
        <v>1</v>
      </c>
      <c r="F11" s="100">
        <v>799.84</v>
      </c>
      <c r="G11" s="100">
        <v>339.93</v>
      </c>
      <c r="H11" s="100">
        <v>25</v>
      </c>
      <c r="I11" s="100">
        <f t="shared" si="0"/>
        <v>1164.77</v>
      </c>
      <c r="J11" s="93" t="s">
        <v>32</v>
      </c>
      <c r="K11" s="93" t="s">
        <v>33</v>
      </c>
      <c r="L11" s="105" t="s">
        <v>34</v>
      </c>
      <c r="M11" s="100">
        <v>1</v>
      </c>
      <c r="N11" s="100">
        <v>399.92</v>
      </c>
      <c r="O11" s="100">
        <v>99.98</v>
      </c>
      <c r="P11" s="100">
        <v>25</v>
      </c>
      <c r="Q11" s="100">
        <f t="shared" si="1"/>
        <v>524.9</v>
      </c>
      <c r="R11" s="100">
        <f t="shared" si="2"/>
        <v>1689.67</v>
      </c>
      <c r="S11" s="6"/>
    </row>
    <row r="12" s="57" customFormat="1" ht="22" customHeight="1" spans="1:19">
      <c r="A12" s="6">
        <v>7</v>
      </c>
      <c r="B12" s="93" t="s">
        <v>35</v>
      </c>
      <c r="C12" s="93">
        <v>202504</v>
      </c>
      <c r="D12" s="100">
        <v>1</v>
      </c>
      <c r="E12" s="100">
        <v>2</v>
      </c>
      <c r="F12" s="100">
        <v>1599.68</v>
      </c>
      <c r="G12" s="100">
        <v>679.86</v>
      </c>
      <c r="H12" s="100">
        <v>50</v>
      </c>
      <c r="I12" s="100">
        <f t="shared" si="0"/>
        <v>2329.54</v>
      </c>
      <c r="J12" s="93" t="s">
        <v>35</v>
      </c>
      <c r="K12" s="93" t="s">
        <v>36</v>
      </c>
      <c r="L12" s="105" t="s">
        <v>37</v>
      </c>
      <c r="M12" s="100"/>
      <c r="N12" s="100"/>
      <c r="O12" s="100"/>
      <c r="P12" s="100"/>
      <c r="Q12" s="100">
        <f t="shared" si="1"/>
        <v>0</v>
      </c>
      <c r="R12" s="100">
        <f t="shared" si="2"/>
        <v>2329.54</v>
      </c>
      <c r="S12" s="6"/>
    </row>
    <row r="13" s="57" customFormat="1" ht="22" customHeight="1" spans="1:19">
      <c r="A13" s="6">
        <v>8</v>
      </c>
      <c r="B13" s="17" t="s">
        <v>38</v>
      </c>
      <c r="C13" s="93">
        <v>202504</v>
      </c>
      <c r="D13" s="100">
        <v>1</v>
      </c>
      <c r="E13" s="100">
        <v>1</v>
      </c>
      <c r="F13" s="100">
        <v>799.84</v>
      </c>
      <c r="G13" s="100">
        <v>339.93</v>
      </c>
      <c r="H13" s="100">
        <v>25</v>
      </c>
      <c r="I13" s="100">
        <f t="shared" si="0"/>
        <v>1164.77</v>
      </c>
      <c r="J13" s="17" t="s">
        <v>38</v>
      </c>
      <c r="K13" s="17" t="s">
        <v>23</v>
      </c>
      <c r="L13" s="106" t="s">
        <v>39</v>
      </c>
      <c r="M13" s="6"/>
      <c r="N13" s="6"/>
      <c r="O13" s="6"/>
      <c r="P13" s="6"/>
      <c r="Q13" s="6"/>
      <c r="R13" s="100">
        <f t="shared" si="2"/>
        <v>1164.77</v>
      </c>
      <c r="S13" s="6"/>
    </row>
    <row r="14" s="57" customFormat="1" ht="22" customHeight="1" spans="1:19">
      <c r="A14" s="6">
        <v>9</v>
      </c>
      <c r="B14" s="93" t="s">
        <v>40</v>
      </c>
      <c r="C14" s="93">
        <v>202504</v>
      </c>
      <c r="D14" s="100">
        <v>1</v>
      </c>
      <c r="E14" s="100">
        <v>3</v>
      </c>
      <c r="F14" s="100">
        <v>2399.52</v>
      </c>
      <c r="G14" s="100">
        <v>1019.79</v>
      </c>
      <c r="H14" s="100">
        <v>75</v>
      </c>
      <c r="I14" s="100">
        <f t="shared" si="0"/>
        <v>3494.31</v>
      </c>
      <c r="J14" s="93" t="s">
        <v>40</v>
      </c>
      <c r="K14" s="93" t="s">
        <v>41</v>
      </c>
      <c r="L14" s="105" t="s">
        <v>42</v>
      </c>
      <c r="M14" s="100"/>
      <c r="N14" s="100"/>
      <c r="O14" s="100"/>
      <c r="P14" s="100"/>
      <c r="Q14" s="100">
        <f t="shared" ref="Q14:Q17" si="3">P14+O14+N14</f>
        <v>0</v>
      </c>
      <c r="R14" s="100">
        <f t="shared" si="2"/>
        <v>3494.31</v>
      </c>
      <c r="S14" s="6"/>
    </row>
    <row r="15" s="57" customFormat="1" ht="22" customHeight="1" spans="1:19">
      <c r="A15" s="6">
        <v>10</v>
      </c>
      <c r="B15" s="6" t="s">
        <v>43</v>
      </c>
      <c r="C15" s="93">
        <v>202504</v>
      </c>
      <c r="D15" s="6">
        <v>1</v>
      </c>
      <c r="E15" s="6">
        <v>21</v>
      </c>
      <c r="F15" s="6">
        <f>799.84*21</f>
        <v>16796.64</v>
      </c>
      <c r="G15" s="6">
        <f>339.93*21</f>
        <v>7138.53</v>
      </c>
      <c r="H15" s="6">
        <v>525</v>
      </c>
      <c r="I15" s="6">
        <f>H15+F15+G15</f>
        <v>24460.17</v>
      </c>
      <c r="J15" s="17" t="s">
        <v>43</v>
      </c>
      <c r="K15" s="17" t="s">
        <v>44</v>
      </c>
      <c r="L15" s="106" t="s">
        <v>45</v>
      </c>
      <c r="M15" s="6">
        <v>1</v>
      </c>
      <c r="N15" s="103">
        <v>399.92</v>
      </c>
      <c r="O15" s="104">
        <v>99.98</v>
      </c>
      <c r="P15" s="103">
        <v>25</v>
      </c>
      <c r="Q15" s="100">
        <f t="shared" si="3"/>
        <v>524.9</v>
      </c>
      <c r="R15" s="100">
        <f t="shared" si="2"/>
        <v>24985.07</v>
      </c>
      <c r="S15" s="6"/>
    </row>
    <row r="16" s="57" customFormat="1" ht="22" customHeight="1" spans="1:19">
      <c r="A16" s="6">
        <v>11</v>
      </c>
      <c r="B16" s="102" t="s">
        <v>46</v>
      </c>
      <c r="C16" s="93">
        <v>202504</v>
      </c>
      <c r="D16" s="100">
        <v>1</v>
      </c>
      <c r="E16" s="100">
        <v>13</v>
      </c>
      <c r="F16" s="100">
        <f>799.84*13</f>
        <v>10397.92</v>
      </c>
      <c r="G16" s="100">
        <f>339.93*13</f>
        <v>4419.09</v>
      </c>
      <c r="H16" s="100">
        <f>25*13</f>
        <v>325</v>
      </c>
      <c r="I16" s="100">
        <f t="shared" ref="I16:I18" si="4">H16+G16+F16</f>
        <v>15142.01</v>
      </c>
      <c r="J16" s="93" t="s">
        <v>46</v>
      </c>
      <c r="K16" s="93" t="s">
        <v>47</v>
      </c>
      <c r="L16" s="105" t="s">
        <v>48</v>
      </c>
      <c r="M16" s="100"/>
      <c r="N16" s="100"/>
      <c r="O16" s="100"/>
      <c r="P16" s="100"/>
      <c r="Q16" s="100"/>
      <c r="R16" s="100">
        <f t="shared" si="2"/>
        <v>15142.01</v>
      </c>
      <c r="S16" s="6"/>
    </row>
    <row r="17" s="57" customFormat="1" ht="22" customHeight="1" spans="1:19">
      <c r="A17" s="6">
        <v>12</v>
      </c>
      <c r="B17" s="17" t="s">
        <v>49</v>
      </c>
      <c r="C17" s="93">
        <v>202504</v>
      </c>
      <c r="D17" s="6">
        <v>1</v>
      </c>
      <c r="E17" s="6">
        <v>8</v>
      </c>
      <c r="F17" s="6">
        <v>6651.84</v>
      </c>
      <c r="G17" s="6">
        <v>2827.02</v>
      </c>
      <c r="H17" s="6">
        <v>207.91</v>
      </c>
      <c r="I17" s="100">
        <f t="shared" si="4"/>
        <v>9686.77</v>
      </c>
      <c r="J17" s="93" t="s">
        <v>50</v>
      </c>
      <c r="K17" s="93" t="s">
        <v>33</v>
      </c>
      <c r="L17" s="105" t="s">
        <v>51</v>
      </c>
      <c r="M17" s="6">
        <v>3</v>
      </c>
      <c r="N17" s="100">
        <v>1199.76</v>
      </c>
      <c r="O17" s="100">
        <v>299.94</v>
      </c>
      <c r="P17" s="100">
        <v>75</v>
      </c>
      <c r="Q17" s="100">
        <f t="shared" si="3"/>
        <v>1574.7</v>
      </c>
      <c r="R17" s="100">
        <f t="shared" si="2"/>
        <v>11261.47</v>
      </c>
      <c r="S17" s="6"/>
    </row>
    <row r="18" s="57" customFormat="1" ht="22" customHeight="1" spans="1:19">
      <c r="A18" s="6">
        <v>13</v>
      </c>
      <c r="B18" s="17" t="s">
        <v>52</v>
      </c>
      <c r="C18" s="93">
        <v>202504</v>
      </c>
      <c r="D18" s="100">
        <v>1</v>
      </c>
      <c r="E18" s="6">
        <v>3</v>
      </c>
      <c r="F18" s="6">
        <v>3239.84</v>
      </c>
      <c r="G18" s="6">
        <v>1376.93</v>
      </c>
      <c r="H18" s="6">
        <v>101.26</v>
      </c>
      <c r="I18" s="100">
        <f t="shared" si="4"/>
        <v>4718.03</v>
      </c>
      <c r="J18" s="17" t="s">
        <v>52</v>
      </c>
      <c r="K18" s="17" t="s">
        <v>36</v>
      </c>
      <c r="L18" s="106" t="s">
        <v>53</v>
      </c>
      <c r="M18" s="6"/>
      <c r="N18" s="6"/>
      <c r="O18" s="6"/>
      <c r="P18" s="6"/>
      <c r="Q18" s="6"/>
      <c r="R18" s="100">
        <f t="shared" si="2"/>
        <v>4718.03</v>
      </c>
      <c r="S18" s="6"/>
    </row>
    <row r="19" s="57" customFormat="1" ht="22" customHeight="1" spans="1:19">
      <c r="A19" s="6">
        <v>14</v>
      </c>
      <c r="B19" s="17" t="s">
        <v>54</v>
      </c>
      <c r="C19" s="93">
        <v>202503</v>
      </c>
      <c r="D19" s="6">
        <v>1</v>
      </c>
      <c r="E19" s="6">
        <v>1</v>
      </c>
      <c r="F19" s="6">
        <v>799.84</v>
      </c>
      <c r="G19" s="6">
        <v>339.93</v>
      </c>
      <c r="H19" s="6">
        <v>25</v>
      </c>
      <c r="I19" s="6">
        <v>1164.77</v>
      </c>
      <c r="J19" s="17" t="s">
        <v>54</v>
      </c>
      <c r="K19" s="17" t="s">
        <v>55</v>
      </c>
      <c r="L19" s="106" t="s">
        <v>56</v>
      </c>
      <c r="M19" s="6"/>
      <c r="N19" s="6"/>
      <c r="O19" s="6"/>
      <c r="P19" s="6"/>
      <c r="Q19" s="6"/>
      <c r="R19" s="100">
        <f t="shared" si="2"/>
        <v>1164.77</v>
      </c>
      <c r="S19" s="6"/>
    </row>
    <row r="20" s="57" customFormat="1" ht="22" customHeight="1" spans="1:19">
      <c r="A20" s="6">
        <v>15</v>
      </c>
      <c r="B20" s="93" t="s">
        <v>57</v>
      </c>
      <c r="C20" s="93">
        <v>202504</v>
      </c>
      <c r="D20" s="6">
        <v>1</v>
      </c>
      <c r="E20" s="6">
        <v>4</v>
      </c>
      <c r="F20" s="100">
        <v>3199.36</v>
      </c>
      <c r="G20" s="100">
        <v>1359.72</v>
      </c>
      <c r="H20" s="100">
        <v>100</v>
      </c>
      <c r="I20" s="100">
        <f>F20+G20+H20</f>
        <v>4659.08</v>
      </c>
      <c r="J20" s="93" t="s">
        <v>58</v>
      </c>
      <c r="K20" s="93" t="s">
        <v>44</v>
      </c>
      <c r="L20" s="105" t="s">
        <v>59</v>
      </c>
      <c r="M20" s="100">
        <v>3</v>
      </c>
      <c r="N20" s="100">
        <v>1199.76</v>
      </c>
      <c r="O20" s="100">
        <v>299.94</v>
      </c>
      <c r="P20" s="100">
        <v>75</v>
      </c>
      <c r="Q20" s="100">
        <v>1574.7</v>
      </c>
      <c r="R20" s="100">
        <f t="shared" si="2"/>
        <v>6233.78</v>
      </c>
      <c r="S20" s="6"/>
    </row>
    <row r="21" s="57" customFormat="1" ht="22" customHeight="1" spans="1:19">
      <c r="A21" s="6">
        <v>16</v>
      </c>
      <c r="B21" s="93" t="s">
        <v>60</v>
      </c>
      <c r="C21" s="93">
        <v>202504</v>
      </c>
      <c r="D21" s="100">
        <v>1</v>
      </c>
      <c r="E21" s="100">
        <v>4</v>
      </c>
      <c r="F21" s="100">
        <v>3784.39</v>
      </c>
      <c r="G21" s="100">
        <v>1608.36</v>
      </c>
      <c r="H21" s="100">
        <v>118.27</v>
      </c>
      <c r="I21" s="100">
        <f t="shared" ref="I21:I23" si="5">H21+G21+F21</f>
        <v>5511.02</v>
      </c>
      <c r="J21" s="93" t="s">
        <v>60</v>
      </c>
      <c r="K21" s="93" t="s">
        <v>33</v>
      </c>
      <c r="L21" s="105" t="s">
        <v>61</v>
      </c>
      <c r="M21" s="100">
        <v>3</v>
      </c>
      <c r="N21" s="100">
        <v>1225.63</v>
      </c>
      <c r="O21" s="100">
        <v>306.41</v>
      </c>
      <c r="P21" s="100">
        <v>76.61</v>
      </c>
      <c r="Q21" s="100">
        <f t="shared" ref="Q21:Q23" si="6">P21+O21+N21</f>
        <v>1608.65</v>
      </c>
      <c r="R21" s="100">
        <f t="shared" si="2"/>
        <v>7119.67</v>
      </c>
      <c r="S21" s="6"/>
    </row>
    <row r="22" s="57" customFormat="1" ht="22" customHeight="1" spans="1:19">
      <c r="A22" s="6">
        <v>17</v>
      </c>
      <c r="B22" s="17" t="s">
        <v>62</v>
      </c>
      <c r="C22" s="93">
        <v>202504</v>
      </c>
      <c r="D22" s="6">
        <v>1</v>
      </c>
      <c r="E22" s="6">
        <v>1</v>
      </c>
      <c r="F22" s="100">
        <v>799.84</v>
      </c>
      <c r="G22" s="100">
        <v>339.93</v>
      </c>
      <c r="H22" s="100">
        <v>25</v>
      </c>
      <c r="I22" s="100">
        <f t="shared" si="5"/>
        <v>1164.77</v>
      </c>
      <c r="J22" s="17" t="s">
        <v>62</v>
      </c>
      <c r="K22" s="17" t="s">
        <v>62</v>
      </c>
      <c r="L22" s="106" t="s">
        <v>63</v>
      </c>
      <c r="M22" s="100">
        <v>0</v>
      </c>
      <c r="N22" s="100">
        <v>0</v>
      </c>
      <c r="O22" s="100">
        <v>0</v>
      </c>
      <c r="P22" s="100">
        <v>0</v>
      </c>
      <c r="Q22" s="100">
        <f t="shared" si="6"/>
        <v>0</v>
      </c>
      <c r="R22" s="100">
        <f t="shared" si="2"/>
        <v>1164.77</v>
      </c>
      <c r="S22" s="6"/>
    </row>
    <row r="23" s="57" customFormat="1" ht="30" customHeight="1" spans="1:19">
      <c r="A23" s="6">
        <v>18</v>
      </c>
      <c r="B23" s="17" t="s">
        <v>64</v>
      </c>
      <c r="C23" s="93">
        <v>202503</v>
      </c>
      <c r="D23" s="6">
        <v>1</v>
      </c>
      <c r="E23" s="6">
        <v>15</v>
      </c>
      <c r="F23" s="67">
        <v>12723.2</v>
      </c>
      <c r="G23" s="67">
        <v>5407.36</v>
      </c>
      <c r="H23" s="67">
        <v>397.6</v>
      </c>
      <c r="I23" s="100">
        <f t="shared" si="5"/>
        <v>18528.16</v>
      </c>
      <c r="J23" s="17" t="s">
        <v>64</v>
      </c>
      <c r="K23" s="17" t="s">
        <v>65</v>
      </c>
      <c r="L23" s="106" t="s">
        <v>66</v>
      </c>
      <c r="M23" s="6">
        <v>5</v>
      </c>
      <c r="N23" s="6">
        <v>2168</v>
      </c>
      <c r="O23" s="6">
        <v>542</v>
      </c>
      <c r="P23" s="6">
        <v>135.5</v>
      </c>
      <c r="Q23" s="100">
        <f t="shared" si="6"/>
        <v>2845.5</v>
      </c>
      <c r="R23" s="100">
        <f t="shared" si="2"/>
        <v>21373.66</v>
      </c>
      <c r="S23" s="6"/>
    </row>
  </sheetData>
  <mergeCells count="11">
    <mergeCell ref="A1:S1"/>
    <mergeCell ref="A2:S2"/>
    <mergeCell ref="E3:R3"/>
    <mergeCell ref="E4:L4"/>
    <mergeCell ref="M4:Q4"/>
    <mergeCell ref="A3:A5"/>
    <mergeCell ref="B3:B5"/>
    <mergeCell ref="C3:C5"/>
    <mergeCell ref="D3:D5"/>
    <mergeCell ref="R4:R5"/>
    <mergeCell ref="S3:S5"/>
  </mergeCells>
  <pageMargins left="0.0388888888888889" right="0.03888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opLeftCell="A72" workbookViewId="0">
      <selection activeCell="A78" sqref="A78:A88"/>
    </sheetView>
  </sheetViews>
  <sheetFormatPr defaultColWidth="9" defaultRowHeight="13.5"/>
  <cols>
    <col min="1" max="1" width="9" style="73"/>
    <col min="2" max="2" width="37.125" style="73" customWidth="1"/>
    <col min="3" max="3" width="25.375" style="73" customWidth="1"/>
    <col min="4" max="4" width="20.375" style="73" customWidth="1"/>
    <col min="5" max="5" width="12.875" style="73" customWidth="1"/>
    <col min="6" max="10" width="9" style="73"/>
    <col min="11" max="11" width="9.375" style="73"/>
    <col min="12" max="12" width="29.625" style="73" customWidth="1"/>
    <col min="13" max="13" width="42.125" style="73" customWidth="1"/>
    <col min="14" max="14" width="26" style="73" customWidth="1"/>
    <col min="15" max="16384" width="9" style="73"/>
  </cols>
  <sheetData>
    <row r="1" s="73" customFormat="1" ht="27" spans="1:14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73" customFormat="1" ht="16.5" spans="1:14">
      <c r="A2" s="4" t="s">
        <v>2</v>
      </c>
      <c r="B2" s="5" t="s">
        <v>68</v>
      </c>
      <c r="C2" s="5" t="s">
        <v>69</v>
      </c>
      <c r="D2" s="5" t="s">
        <v>70</v>
      </c>
      <c r="E2" s="5" t="s">
        <v>71</v>
      </c>
      <c r="F2" s="5" t="s">
        <v>72</v>
      </c>
      <c r="G2" s="4" t="s">
        <v>73</v>
      </c>
      <c r="H2" s="5" t="s">
        <v>74</v>
      </c>
      <c r="I2" s="5"/>
      <c r="J2" s="5"/>
      <c r="K2" s="5"/>
      <c r="L2" s="5" t="s">
        <v>16</v>
      </c>
      <c r="M2" s="5" t="s">
        <v>75</v>
      </c>
      <c r="N2" s="5" t="s">
        <v>18</v>
      </c>
    </row>
    <row r="3" s="73" customFormat="1" ht="66" spans="1:14">
      <c r="A3" s="4"/>
      <c r="B3" s="5"/>
      <c r="C3" s="5"/>
      <c r="D3" s="5"/>
      <c r="E3" s="5"/>
      <c r="F3" s="5"/>
      <c r="G3" s="4"/>
      <c r="H3" s="5" t="s">
        <v>76</v>
      </c>
      <c r="I3" s="5" t="s">
        <v>77</v>
      </c>
      <c r="J3" s="5" t="s">
        <v>78</v>
      </c>
      <c r="K3" s="5" t="s">
        <v>10</v>
      </c>
      <c r="L3" s="5"/>
      <c r="M3" s="5"/>
      <c r="N3" s="5"/>
    </row>
    <row r="4" s="73" customFormat="1" ht="27" customHeight="1" spans="1:14">
      <c r="A4" s="21">
        <v>1</v>
      </c>
      <c r="B4" s="71" t="s">
        <v>19</v>
      </c>
      <c r="C4" s="71" t="s">
        <v>79</v>
      </c>
      <c r="D4" s="107" t="s">
        <v>80</v>
      </c>
      <c r="E4" s="71" t="s">
        <v>81</v>
      </c>
      <c r="F4" s="55">
        <v>202504</v>
      </c>
      <c r="G4" s="10">
        <v>1</v>
      </c>
      <c r="H4" s="71">
        <v>799.84</v>
      </c>
      <c r="I4" s="71">
        <v>339.93</v>
      </c>
      <c r="J4" s="71">
        <v>25</v>
      </c>
      <c r="K4" s="71">
        <v>1164.77</v>
      </c>
      <c r="L4" s="71" t="s">
        <v>19</v>
      </c>
      <c r="M4" s="71" t="s">
        <v>20</v>
      </c>
      <c r="N4" s="107" t="s">
        <v>21</v>
      </c>
    </row>
    <row r="5" s="74" customFormat="1" ht="25" customHeight="1" spans="1:14">
      <c r="A5" s="21">
        <v>2</v>
      </c>
      <c r="B5" s="10" t="s">
        <v>22</v>
      </c>
      <c r="C5" s="10" t="s">
        <v>82</v>
      </c>
      <c r="D5" s="108" t="s">
        <v>83</v>
      </c>
      <c r="E5" s="10" t="s">
        <v>81</v>
      </c>
      <c r="F5" s="55">
        <v>202504</v>
      </c>
      <c r="G5" s="76">
        <v>1</v>
      </c>
      <c r="H5" s="77">
        <v>799.84</v>
      </c>
      <c r="I5" s="26">
        <v>339.93</v>
      </c>
      <c r="J5" s="77">
        <v>25</v>
      </c>
      <c r="K5" s="77">
        <f t="shared" ref="K5:K15" si="0">SUM(H5:J5)</f>
        <v>1164.77</v>
      </c>
      <c r="L5" s="10" t="s">
        <v>22</v>
      </c>
      <c r="M5" s="10" t="s">
        <v>23</v>
      </c>
      <c r="N5" s="108" t="s">
        <v>24</v>
      </c>
    </row>
    <row r="6" s="74" customFormat="1" ht="25" customHeight="1" spans="1:14">
      <c r="A6" s="21">
        <v>3</v>
      </c>
      <c r="B6" s="10" t="s">
        <v>22</v>
      </c>
      <c r="C6" s="10" t="s">
        <v>84</v>
      </c>
      <c r="D6" s="108" t="s">
        <v>85</v>
      </c>
      <c r="E6" s="10" t="s">
        <v>81</v>
      </c>
      <c r="F6" s="55">
        <v>202504</v>
      </c>
      <c r="G6" s="76">
        <v>1</v>
      </c>
      <c r="H6" s="77">
        <v>799.84</v>
      </c>
      <c r="I6" s="26">
        <v>339.93</v>
      </c>
      <c r="J6" s="77">
        <v>25</v>
      </c>
      <c r="K6" s="77">
        <f t="shared" si="0"/>
        <v>1164.77</v>
      </c>
      <c r="L6" s="10" t="s">
        <v>22</v>
      </c>
      <c r="M6" s="10" t="s">
        <v>23</v>
      </c>
      <c r="N6" s="108" t="s">
        <v>24</v>
      </c>
    </row>
    <row r="7" s="74" customFormat="1" ht="25" customHeight="1" spans="1:14">
      <c r="A7" s="21">
        <v>4</v>
      </c>
      <c r="B7" s="10" t="s">
        <v>22</v>
      </c>
      <c r="C7" s="10" t="s">
        <v>86</v>
      </c>
      <c r="D7" s="108" t="s">
        <v>87</v>
      </c>
      <c r="E7" s="10" t="s">
        <v>81</v>
      </c>
      <c r="F7" s="55">
        <v>202504</v>
      </c>
      <c r="G7" s="76">
        <v>1</v>
      </c>
      <c r="H7" s="77">
        <v>799.84</v>
      </c>
      <c r="I7" s="26">
        <v>339.93</v>
      </c>
      <c r="J7" s="77">
        <v>25</v>
      </c>
      <c r="K7" s="77">
        <f t="shared" si="0"/>
        <v>1164.77</v>
      </c>
      <c r="L7" s="10" t="s">
        <v>22</v>
      </c>
      <c r="M7" s="10" t="s">
        <v>23</v>
      </c>
      <c r="N7" s="108" t="s">
        <v>24</v>
      </c>
    </row>
    <row r="8" s="74" customFormat="1" ht="25" customHeight="1" spans="1:14">
      <c r="A8" s="21">
        <v>5</v>
      </c>
      <c r="B8" s="10" t="s">
        <v>22</v>
      </c>
      <c r="C8" s="10" t="s">
        <v>88</v>
      </c>
      <c r="D8" s="108" t="s">
        <v>89</v>
      </c>
      <c r="E8" s="10" t="s">
        <v>81</v>
      </c>
      <c r="F8" s="55">
        <v>202504</v>
      </c>
      <c r="G8" s="76">
        <v>1</v>
      </c>
      <c r="H8" s="77">
        <v>799.84</v>
      </c>
      <c r="I8" s="26">
        <v>339.93</v>
      </c>
      <c r="J8" s="77">
        <v>25</v>
      </c>
      <c r="K8" s="77">
        <f t="shared" si="0"/>
        <v>1164.77</v>
      </c>
      <c r="L8" s="10" t="s">
        <v>22</v>
      </c>
      <c r="M8" s="10" t="s">
        <v>23</v>
      </c>
      <c r="N8" s="108" t="s">
        <v>24</v>
      </c>
    </row>
    <row r="9" s="74" customFormat="1" ht="25" customHeight="1" spans="1:14">
      <c r="A9" s="21">
        <v>6</v>
      </c>
      <c r="B9" s="10" t="s">
        <v>22</v>
      </c>
      <c r="C9" s="10" t="s">
        <v>90</v>
      </c>
      <c r="D9" s="108" t="s">
        <v>91</v>
      </c>
      <c r="E9" s="10" t="s">
        <v>81</v>
      </c>
      <c r="F9" s="55">
        <v>202504</v>
      </c>
      <c r="G9" s="76">
        <v>1</v>
      </c>
      <c r="H9" s="77">
        <v>799.84</v>
      </c>
      <c r="I9" s="26">
        <v>339.93</v>
      </c>
      <c r="J9" s="77">
        <v>25</v>
      </c>
      <c r="K9" s="77">
        <f t="shared" si="0"/>
        <v>1164.77</v>
      </c>
      <c r="L9" s="10" t="s">
        <v>22</v>
      </c>
      <c r="M9" s="10" t="s">
        <v>23</v>
      </c>
      <c r="N9" s="108" t="s">
        <v>24</v>
      </c>
    </row>
    <row r="10" s="74" customFormat="1" ht="25" customHeight="1" spans="1:14">
      <c r="A10" s="21">
        <v>7</v>
      </c>
      <c r="B10" s="10" t="s">
        <v>22</v>
      </c>
      <c r="C10" s="10" t="s">
        <v>92</v>
      </c>
      <c r="D10" s="108" t="s">
        <v>93</v>
      </c>
      <c r="E10" s="10" t="s">
        <v>81</v>
      </c>
      <c r="F10" s="55">
        <v>202504</v>
      </c>
      <c r="G10" s="76">
        <v>1</v>
      </c>
      <c r="H10" s="77">
        <v>799.84</v>
      </c>
      <c r="I10" s="26">
        <v>339.93</v>
      </c>
      <c r="J10" s="77">
        <v>25</v>
      </c>
      <c r="K10" s="77">
        <f t="shared" si="0"/>
        <v>1164.77</v>
      </c>
      <c r="L10" s="10" t="s">
        <v>22</v>
      </c>
      <c r="M10" s="10" t="s">
        <v>23</v>
      </c>
      <c r="N10" s="108" t="s">
        <v>24</v>
      </c>
    </row>
    <row r="11" s="73" customFormat="1" ht="24" customHeight="1" spans="1:14">
      <c r="A11" s="21">
        <v>8</v>
      </c>
      <c r="B11" s="10" t="s">
        <v>22</v>
      </c>
      <c r="C11" s="71" t="s">
        <v>94</v>
      </c>
      <c r="D11" s="107" t="s">
        <v>95</v>
      </c>
      <c r="E11" s="10" t="s">
        <v>81</v>
      </c>
      <c r="F11" s="55">
        <v>202504</v>
      </c>
      <c r="G11" s="76">
        <v>1</v>
      </c>
      <c r="H11" s="77">
        <v>800.84</v>
      </c>
      <c r="I11" s="26">
        <v>340.93</v>
      </c>
      <c r="J11" s="77">
        <v>26</v>
      </c>
      <c r="K11" s="77">
        <f t="shared" si="0"/>
        <v>1167.77</v>
      </c>
      <c r="L11" s="10" t="s">
        <v>22</v>
      </c>
      <c r="M11" s="10" t="s">
        <v>23</v>
      </c>
      <c r="N11" s="108" t="s">
        <v>24</v>
      </c>
    </row>
    <row r="12" s="74" customFormat="1" ht="25" customHeight="1" spans="1:14">
      <c r="A12" s="21">
        <v>9</v>
      </c>
      <c r="B12" s="21" t="s">
        <v>25</v>
      </c>
      <c r="C12" s="78" t="s">
        <v>96</v>
      </c>
      <c r="D12" s="109" t="s">
        <v>97</v>
      </c>
      <c r="E12" s="10" t="s">
        <v>81</v>
      </c>
      <c r="F12" s="55">
        <v>202504</v>
      </c>
      <c r="G12" s="76">
        <v>1</v>
      </c>
      <c r="H12" s="20">
        <v>799.84</v>
      </c>
      <c r="I12" s="20">
        <v>339.93</v>
      </c>
      <c r="J12" s="20">
        <v>25</v>
      </c>
      <c r="K12" s="77">
        <f t="shared" si="0"/>
        <v>1164.77</v>
      </c>
      <c r="L12" s="82" t="s">
        <v>26</v>
      </c>
      <c r="M12" s="82" t="s">
        <v>27</v>
      </c>
      <c r="N12" s="110" t="s">
        <v>98</v>
      </c>
    </row>
    <row r="13" s="74" customFormat="1" ht="25" customHeight="1" spans="1:14">
      <c r="A13" s="21">
        <v>10</v>
      </c>
      <c r="B13" s="21" t="s">
        <v>25</v>
      </c>
      <c r="C13" s="78" t="s">
        <v>99</v>
      </c>
      <c r="D13" s="78" t="s">
        <v>100</v>
      </c>
      <c r="E13" s="10" t="s">
        <v>81</v>
      </c>
      <c r="F13" s="55">
        <v>202504</v>
      </c>
      <c r="G13" s="76">
        <v>1</v>
      </c>
      <c r="H13" s="20">
        <v>799.84</v>
      </c>
      <c r="I13" s="20">
        <v>339.93</v>
      </c>
      <c r="J13" s="20">
        <v>25</v>
      </c>
      <c r="K13" s="77">
        <f t="shared" si="0"/>
        <v>1164.77</v>
      </c>
      <c r="L13" s="82" t="s">
        <v>26</v>
      </c>
      <c r="M13" s="82" t="s">
        <v>27</v>
      </c>
      <c r="N13" s="110" t="s">
        <v>98</v>
      </c>
    </row>
    <row r="14" s="74" customFormat="1" ht="25" customHeight="1" spans="1:14">
      <c r="A14" s="21">
        <v>11</v>
      </c>
      <c r="B14" s="21" t="s">
        <v>25</v>
      </c>
      <c r="C14" s="78" t="s">
        <v>101</v>
      </c>
      <c r="D14" s="109" t="s">
        <v>102</v>
      </c>
      <c r="E14" s="10" t="s">
        <v>81</v>
      </c>
      <c r="F14" s="55">
        <v>202504</v>
      </c>
      <c r="G14" s="76">
        <v>1</v>
      </c>
      <c r="H14" s="20">
        <v>1248</v>
      </c>
      <c r="I14" s="20">
        <v>530.4</v>
      </c>
      <c r="J14" s="20">
        <v>39</v>
      </c>
      <c r="K14" s="77">
        <f t="shared" si="0"/>
        <v>1817.4</v>
      </c>
      <c r="L14" s="82" t="s">
        <v>26</v>
      </c>
      <c r="M14" s="82" t="s">
        <v>27</v>
      </c>
      <c r="N14" s="110" t="s">
        <v>98</v>
      </c>
    </row>
    <row r="15" s="74" customFormat="1" ht="25" customHeight="1" spans="1:14">
      <c r="A15" s="21">
        <v>12</v>
      </c>
      <c r="B15" s="21" t="s">
        <v>25</v>
      </c>
      <c r="C15" s="20" t="s">
        <v>103</v>
      </c>
      <c r="D15" s="111" t="s">
        <v>104</v>
      </c>
      <c r="E15" s="10" t="s">
        <v>81</v>
      </c>
      <c r="F15" s="55">
        <v>202504</v>
      </c>
      <c r="G15" s="76">
        <v>1</v>
      </c>
      <c r="H15" s="20">
        <v>799.84</v>
      </c>
      <c r="I15" s="20">
        <v>339.93</v>
      </c>
      <c r="J15" s="20">
        <v>25</v>
      </c>
      <c r="K15" s="77">
        <f t="shared" si="0"/>
        <v>1164.77</v>
      </c>
      <c r="L15" s="82" t="s">
        <v>26</v>
      </c>
      <c r="M15" s="82" t="s">
        <v>27</v>
      </c>
      <c r="N15" s="110" t="s">
        <v>98</v>
      </c>
    </row>
    <row r="16" s="74" customFormat="1" ht="25" customHeight="1" spans="1:14">
      <c r="A16" s="21">
        <v>13</v>
      </c>
      <c r="B16" s="34" t="s">
        <v>29</v>
      </c>
      <c r="C16" s="15" t="s">
        <v>105</v>
      </c>
      <c r="D16" s="112" t="s">
        <v>106</v>
      </c>
      <c r="E16" s="10" t="s">
        <v>81</v>
      </c>
      <c r="F16" s="55">
        <v>202503</v>
      </c>
      <c r="G16" s="34">
        <v>1</v>
      </c>
      <c r="H16" s="21">
        <v>1120</v>
      </c>
      <c r="I16" s="21">
        <v>476</v>
      </c>
      <c r="J16" s="21">
        <v>35</v>
      </c>
      <c r="K16" s="10">
        <f t="shared" ref="K16:K25" si="1">J16+I16+H16</f>
        <v>1631</v>
      </c>
      <c r="L16" s="34" t="s">
        <v>29</v>
      </c>
      <c r="M16" s="34" t="s">
        <v>30</v>
      </c>
      <c r="N16" s="113" t="s">
        <v>31</v>
      </c>
    </row>
    <row r="17" s="74" customFormat="1" ht="25" customHeight="1" spans="1:14">
      <c r="A17" s="21">
        <v>14</v>
      </c>
      <c r="B17" s="34" t="s">
        <v>29</v>
      </c>
      <c r="C17" s="15" t="s">
        <v>107</v>
      </c>
      <c r="D17" s="112" t="s">
        <v>108</v>
      </c>
      <c r="E17" s="10" t="s">
        <v>81</v>
      </c>
      <c r="F17" s="55">
        <v>202503</v>
      </c>
      <c r="G17" s="34">
        <v>1</v>
      </c>
      <c r="H17" s="21">
        <v>799.84</v>
      </c>
      <c r="I17" s="21">
        <v>339.93</v>
      </c>
      <c r="J17" s="21">
        <v>25</v>
      </c>
      <c r="K17" s="10">
        <f t="shared" si="1"/>
        <v>1164.77</v>
      </c>
      <c r="L17" s="34" t="s">
        <v>29</v>
      </c>
      <c r="M17" s="34" t="s">
        <v>30</v>
      </c>
      <c r="N17" s="113" t="s">
        <v>31</v>
      </c>
    </row>
    <row r="18" s="74" customFormat="1" ht="25" customHeight="1" spans="1:14">
      <c r="A18" s="21">
        <v>15</v>
      </c>
      <c r="B18" s="34" t="s">
        <v>29</v>
      </c>
      <c r="C18" s="15" t="s">
        <v>109</v>
      </c>
      <c r="D18" s="112" t="s">
        <v>110</v>
      </c>
      <c r="E18" s="10" t="s">
        <v>81</v>
      </c>
      <c r="F18" s="55">
        <v>202503</v>
      </c>
      <c r="G18" s="34">
        <v>1</v>
      </c>
      <c r="H18" s="21">
        <v>1333.12</v>
      </c>
      <c r="I18" s="21">
        <v>566.58</v>
      </c>
      <c r="J18" s="21">
        <v>41.66</v>
      </c>
      <c r="K18" s="10">
        <f t="shared" si="1"/>
        <v>1941.36</v>
      </c>
      <c r="L18" s="34" t="s">
        <v>29</v>
      </c>
      <c r="M18" s="34" t="s">
        <v>30</v>
      </c>
      <c r="N18" s="113" t="s">
        <v>31</v>
      </c>
    </row>
    <row r="19" s="74" customFormat="1" ht="25" customHeight="1" spans="1:14">
      <c r="A19" s="21">
        <v>16</v>
      </c>
      <c r="B19" s="34" t="s">
        <v>29</v>
      </c>
      <c r="C19" s="79" t="s">
        <v>111</v>
      </c>
      <c r="D19" s="112" t="s">
        <v>112</v>
      </c>
      <c r="E19" s="10" t="s">
        <v>81</v>
      </c>
      <c r="F19" s="55">
        <v>202503</v>
      </c>
      <c r="G19" s="34">
        <v>1</v>
      </c>
      <c r="H19" s="21">
        <v>799.84</v>
      </c>
      <c r="I19" s="21">
        <v>339.93</v>
      </c>
      <c r="J19" s="21">
        <v>25</v>
      </c>
      <c r="K19" s="10">
        <f t="shared" si="1"/>
        <v>1164.77</v>
      </c>
      <c r="L19" s="34" t="s">
        <v>29</v>
      </c>
      <c r="M19" s="34" t="s">
        <v>30</v>
      </c>
      <c r="N19" s="113" t="s">
        <v>31</v>
      </c>
    </row>
    <row r="20" s="74" customFormat="1" ht="25" customHeight="1" spans="1:14">
      <c r="A20" s="21">
        <v>17</v>
      </c>
      <c r="B20" s="34" t="s">
        <v>29</v>
      </c>
      <c r="C20" s="79" t="s">
        <v>113</v>
      </c>
      <c r="D20" s="112" t="s">
        <v>114</v>
      </c>
      <c r="E20" s="10" t="s">
        <v>81</v>
      </c>
      <c r="F20" s="55">
        <v>202503</v>
      </c>
      <c r="G20" s="34">
        <v>1</v>
      </c>
      <c r="H20" s="21">
        <v>799.84</v>
      </c>
      <c r="I20" s="21">
        <v>339.93</v>
      </c>
      <c r="J20" s="21">
        <v>25</v>
      </c>
      <c r="K20" s="10">
        <f t="shared" si="1"/>
        <v>1164.77</v>
      </c>
      <c r="L20" s="34" t="s">
        <v>29</v>
      </c>
      <c r="M20" s="34" t="s">
        <v>30</v>
      </c>
      <c r="N20" s="113" t="s">
        <v>31</v>
      </c>
    </row>
    <row r="21" s="74" customFormat="1" ht="25" customHeight="1" spans="1:14">
      <c r="A21" s="21">
        <v>18</v>
      </c>
      <c r="B21" s="34" t="s">
        <v>29</v>
      </c>
      <c r="C21" s="15" t="s">
        <v>115</v>
      </c>
      <c r="D21" s="112" t="s">
        <v>116</v>
      </c>
      <c r="E21" s="10" t="s">
        <v>81</v>
      </c>
      <c r="F21" s="55">
        <v>202503</v>
      </c>
      <c r="G21" s="34">
        <v>1</v>
      </c>
      <c r="H21" s="21">
        <v>799.84</v>
      </c>
      <c r="I21" s="21">
        <v>339.93</v>
      </c>
      <c r="J21" s="21">
        <v>25</v>
      </c>
      <c r="K21" s="10">
        <f t="shared" si="1"/>
        <v>1164.77</v>
      </c>
      <c r="L21" s="34" t="s">
        <v>29</v>
      </c>
      <c r="M21" s="34" t="s">
        <v>30</v>
      </c>
      <c r="N21" s="113" t="s">
        <v>31</v>
      </c>
    </row>
    <row r="22" s="74" customFormat="1" ht="25" customHeight="1" spans="1:14">
      <c r="A22" s="21">
        <v>19</v>
      </c>
      <c r="B22" s="34" t="s">
        <v>29</v>
      </c>
      <c r="C22" s="15" t="s">
        <v>105</v>
      </c>
      <c r="D22" s="112" t="s">
        <v>106</v>
      </c>
      <c r="E22" s="10" t="s">
        <v>81</v>
      </c>
      <c r="F22" s="55">
        <v>202504</v>
      </c>
      <c r="G22" s="34">
        <v>1</v>
      </c>
      <c r="H22" s="21">
        <v>1120</v>
      </c>
      <c r="I22" s="21">
        <v>476</v>
      </c>
      <c r="J22" s="21">
        <v>35</v>
      </c>
      <c r="K22" s="10">
        <f t="shared" si="1"/>
        <v>1631</v>
      </c>
      <c r="L22" s="34" t="s">
        <v>29</v>
      </c>
      <c r="M22" s="34" t="s">
        <v>30</v>
      </c>
      <c r="N22" s="113" t="s">
        <v>31</v>
      </c>
    </row>
    <row r="23" s="74" customFormat="1" ht="25" customHeight="1" spans="1:14">
      <c r="A23" s="21">
        <v>20</v>
      </c>
      <c r="B23" s="34" t="s">
        <v>29</v>
      </c>
      <c r="C23" s="79" t="s">
        <v>111</v>
      </c>
      <c r="D23" s="112" t="s">
        <v>112</v>
      </c>
      <c r="E23" s="10" t="s">
        <v>81</v>
      </c>
      <c r="F23" s="55">
        <v>202504</v>
      </c>
      <c r="G23" s="34">
        <v>1</v>
      </c>
      <c r="H23" s="21">
        <v>799.84</v>
      </c>
      <c r="I23" s="21">
        <v>339.93</v>
      </c>
      <c r="J23" s="21">
        <v>25</v>
      </c>
      <c r="K23" s="10">
        <f t="shared" si="1"/>
        <v>1164.77</v>
      </c>
      <c r="L23" s="34" t="s">
        <v>29</v>
      </c>
      <c r="M23" s="34" t="s">
        <v>30</v>
      </c>
      <c r="N23" s="113" t="s">
        <v>31</v>
      </c>
    </row>
    <row r="24" s="74" customFormat="1" ht="25" customHeight="1" spans="1:14">
      <c r="A24" s="21">
        <v>21</v>
      </c>
      <c r="B24" s="34" t="s">
        <v>29</v>
      </c>
      <c r="C24" s="79" t="s">
        <v>113</v>
      </c>
      <c r="D24" s="112" t="s">
        <v>114</v>
      </c>
      <c r="E24" s="10" t="s">
        <v>81</v>
      </c>
      <c r="F24" s="55">
        <v>202504</v>
      </c>
      <c r="G24" s="34">
        <v>1</v>
      </c>
      <c r="H24" s="21">
        <v>799.84</v>
      </c>
      <c r="I24" s="21">
        <v>339.93</v>
      </c>
      <c r="J24" s="21">
        <v>25</v>
      </c>
      <c r="K24" s="10">
        <f t="shared" si="1"/>
        <v>1164.77</v>
      </c>
      <c r="L24" s="34" t="s">
        <v>29</v>
      </c>
      <c r="M24" s="34" t="s">
        <v>30</v>
      </c>
      <c r="N24" s="113" t="s">
        <v>31</v>
      </c>
    </row>
    <row r="25" s="74" customFormat="1" ht="25" customHeight="1" spans="1:14">
      <c r="A25" s="21">
        <v>22</v>
      </c>
      <c r="B25" s="34" t="s">
        <v>29</v>
      </c>
      <c r="C25" s="15" t="s">
        <v>115</v>
      </c>
      <c r="D25" s="112" t="s">
        <v>116</v>
      </c>
      <c r="E25" s="10" t="s">
        <v>81</v>
      </c>
      <c r="F25" s="55">
        <v>202504</v>
      </c>
      <c r="G25" s="34">
        <v>1</v>
      </c>
      <c r="H25" s="21">
        <v>799.84</v>
      </c>
      <c r="I25" s="21">
        <v>339.93</v>
      </c>
      <c r="J25" s="21">
        <v>25</v>
      </c>
      <c r="K25" s="10">
        <f t="shared" si="1"/>
        <v>1164.77</v>
      </c>
      <c r="L25" s="34" t="s">
        <v>29</v>
      </c>
      <c r="M25" s="34" t="s">
        <v>30</v>
      </c>
      <c r="N25" s="113" t="s">
        <v>31</v>
      </c>
    </row>
    <row r="26" s="74" customFormat="1" ht="25" customHeight="1" spans="1:14">
      <c r="A26" s="21">
        <v>23</v>
      </c>
      <c r="B26" s="10" t="s">
        <v>35</v>
      </c>
      <c r="C26" s="10" t="s">
        <v>117</v>
      </c>
      <c r="D26" s="108" t="s">
        <v>118</v>
      </c>
      <c r="E26" s="10" t="s">
        <v>81</v>
      </c>
      <c r="F26" s="55">
        <v>202504</v>
      </c>
      <c r="G26" s="76">
        <v>1</v>
      </c>
      <c r="H26" s="20">
        <v>799.84</v>
      </c>
      <c r="I26" s="20">
        <v>339.93</v>
      </c>
      <c r="J26" s="20">
        <v>25</v>
      </c>
      <c r="K26" s="77">
        <f t="shared" ref="K26:K66" si="2">SUM(H26:J26)</f>
        <v>1164.77</v>
      </c>
      <c r="L26" s="10" t="s">
        <v>35</v>
      </c>
      <c r="M26" s="10" t="s">
        <v>36</v>
      </c>
      <c r="N26" s="108" t="s">
        <v>37</v>
      </c>
    </row>
    <row r="27" s="74" customFormat="1" ht="25" customHeight="1" spans="1:14">
      <c r="A27" s="21">
        <v>24</v>
      </c>
      <c r="B27" s="10" t="s">
        <v>35</v>
      </c>
      <c r="C27" s="10" t="s">
        <v>119</v>
      </c>
      <c r="D27" s="10" t="s">
        <v>120</v>
      </c>
      <c r="E27" s="10" t="s">
        <v>81</v>
      </c>
      <c r="F27" s="55">
        <v>202504</v>
      </c>
      <c r="G27" s="76">
        <v>1</v>
      </c>
      <c r="H27" s="20">
        <v>799.84</v>
      </c>
      <c r="I27" s="20">
        <v>339.93</v>
      </c>
      <c r="J27" s="20">
        <v>25</v>
      </c>
      <c r="K27" s="77">
        <f t="shared" si="2"/>
        <v>1164.77</v>
      </c>
      <c r="L27" s="10" t="s">
        <v>35</v>
      </c>
      <c r="M27" s="10" t="s">
        <v>36</v>
      </c>
      <c r="N27" s="108" t="s">
        <v>37</v>
      </c>
    </row>
    <row r="28" s="74" customFormat="1" ht="25" customHeight="1" spans="1:14">
      <c r="A28" s="21">
        <v>749</v>
      </c>
      <c r="B28" s="10" t="s">
        <v>35</v>
      </c>
      <c r="C28" s="10" t="s">
        <v>117</v>
      </c>
      <c r="D28" s="108" t="s">
        <v>118</v>
      </c>
      <c r="E28" s="10" t="s">
        <v>81</v>
      </c>
      <c r="F28" s="55">
        <v>202504</v>
      </c>
      <c r="G28" s="76">
        <v>1</v>
      </c>
      <c r="H28" s="20">
        <v>799.84</v>
      </c>
      <c r="I28" s="20">
        <v>339.93</v>
      </c>
      <c r="J28" s="20">
        <v>25</v>
      </c>
      <c r="K28" s="77">
        <f t="shared" si="2"/>
        <v>1164.77</v>
      </c>
      <c r="L28" s="10" t="s">
        <v>35</v>
      </c>
      <c r="M28" s="10" t="s">
        <v>36</v>
      </c>
      <c r="N28" s="108" t="s">
        <v>37</v>
      </c>
    </row>
    <row r="29" s="74" customFormat="1" ht="25" customHeight="1" spans="1:14">
      <c r="A29" s="21">
        <v>750</v>
      </c>
      <c r="B29" s="10" t="s">
        <v>35</v>
      </c>
      <c r="C29" s="10" t="s">
        <v>119</v>
      </c>
      <c r="D29" s="10" t="s">
        <v>120</v>
      </c>
      <c r="E29" s="10" t="s">
        <v>81</v>
      </c>
      <c r="F29" s="55">
        <v>202504</v>
      </c>
      <c r="G29" s="76">
        <v>1</v>
      </c>
      <c r="H29" s="20">
        <v>799.84</v>
      </c>
      <c r="I29" s="20">
        <v>339.93</v>
      </c>
      <c r="J29" s="20">
        <v>25</v>
      </c>
      <c r="K29" s="77">
        <f t="shared" si="2"/>
        <v>1164.77</v>
      </c>
      <c r="L29" s="10" t="s">
        <v>35</v>
      </c>
      <c r="M29" s="10" t="s">
        <v>36</v>
      </c>
      <c r="N29" s="108" t="s">
        <v>37</v>
      </c>
    </row>
    <row r="30" s="73" customFormat="1" ht="23" customHeight="1" spans="1:14">
      <c r="A30" s="21">
        <v>27</v>
      </c>
      <c r="B30" s="17" t="s">
        <v>38</v>
      </c>
      <c r="C30" s="71" t="s">
        <v>121</v>
      </c>
      <c r="D30" s="107" t="s">
        <v>122</v>
      </c>
      <c r="E30" s="10" t="s">
        <v>81</v>
      </c>
      <c r="F30" s="55">
        <v>202504</v>
      </c>
      <c r="G30" s="76">
        <v>1</v>
      </c>
      <c r="H30" s="20">
        <v>799.84</v>
      </c>
      <c r="I30" s="20">
        <v>339.93</v>
      </c>
      <c r="J30" s="20">
        <v>25</v>
      </c>
      <c r="K30" s="77">
        <f t="shared" si="2"/>
        <v>1164.77</v>
      </c>
      <c r="L30" s="17" t="s">
        <v>38</v>
      </c>
      <c r="M30" s="17" t="s">
        <v>23</v>
      </c>
      <c r="N30" s="106" t="s">
        <v>39</v>
      </c>
    </row>
    <row r="31" s="74" customFormat="1" ht="25" customHeight="1" spans="1:14">
      <c r="A31" s="21">
        <v>28</v>
      </c>
      <c r="B31" s="10" t="s">
        <v>40</v>
      </c>
      <c r="C31" s="10" t="s">
        <v>123</v>
      </c>
      <c r="D31" s="108" t="s">
        <v>124</v>
      </c>
      <c r="E31" s="10" t="s">
        <v>81</v>
      </c>
      <c r="F31" s="55">
        <v>202504</v>
      </c>
      <c r="G31" s="76">
        <v>1</v>
      </c>
      <c r="H31" s="20">
        <v>799.84</v>
      </c>
      <c r="I31" s="20">
        <v>339.93</v>
      </c>
      <c r="J31" s="20">
        <v>25</v>
      </c>
      <c r="K31" s="77">
        <f t="shared" si="2"/>
        <v>1164.77</v>
      </c>
      <c r="L31" s="10" t="s">
        <v>40</v>
      </c>
      <c r="M31" s="10" t="s">
        <v>41</v>
      </c>
      <c r="N31" s="108" t="s">
        <v>42</v>
      </c>
    </row>
    <row r="32" s="74" customFormat="1" ht="25" customHeight="1" spans="1:14">
      <c r="A32" s="21">
        <v>29</v>
      </c>
      <c r="B32" s="10" t="s">
        <v>40</v>
      </c>
      <c r="C32" s="10" t="s">
        <v>125</v>
      </c>
      <c r="D32" s="108" t="s">
        <v>126</v>
      </c>
      <c r="E32" s="10" t="s">
        <v>81</v>
      </c>
      <c r="F32" s="55">
        <v>202504</v>
      </c>
      <c r="G32" s="76">
        <v>1</v>
      </c>
      <c r="H32" s="20">
        <v>799.84</v>
      </c>
      <c r="I32" s="20">
        <v>339.93</v>
      </c>
      <c r="J32" s="20">
        <v>25</v>
      </c>
      <c r="K32" s="77">
        <f t="shared" si="2"/>
        <v>1164.77</v>
      </c>
      <c r="L32" s="10" t="s">
        <v>40</v>
      </c>
      <c r="M32" s="10" t="s">
        <v>41</v>
      </c>
      <c r="N32" s="108" t="s">
        <v>42</v>
      </c>
    </row>
    <row r="33" s="74" customFormat="1" ht="25" customHeight="1" spans="1:14">
      <c r="A33" s="21">
        <v>30</v>
      </c>
      <c r="B33" s="10" t="s">
        <v>40</v>
      </c>
      <c r="C33" s="10" t="s">
        <v>127</v>
      </c>
      <c r="D33" s="108" t="s">
        <v>128</v>
      </c>
      <c r="E33" s="10" t="s">
        <v>81</v>
      </c>
      <c r="F33" s="55">
        <v>202504</v>
      </c>
      <c r="G33" s="76">
        <v>1</v>
      </c>
      <c r="H33" s="20">
        <v>799.84</v>
      </c>
      <c r="I33" s="20">
        <v>339.93</v>
      </c>
      <c r="J33" s="20">
        <v>25</v>
      </c>
      <c r="K33" s="77">
        <f t="shared" si="2"/>
        <v>1164.77</v>
      </c>
      <c r="L33" s="10" t="s">
        <v>40</v>
      </c>
      <c r="M33" s="10" t="s">
        <v>41</v>
      </c>
      <c r="N33" s="108" t="s">
        <v>42</v>
      </c>
    </row>
    <row r="34" s="74" customFormat="1" ht="25" customHeight="1" spans="1:14">
      <c r="A34" s="21">
        <v>31</v>
      </c>
      <c r="B34" s="21" t="s">
        <v>43</v>
      </c>
      <c r="C34" s="20" t="s">
        <v>129</v>
      </c>
      <c r="D34" s="111" t="s">
        <v>130</v>
      </c>
      <c r="E34" s="10" t="s">
        <v>81</v>
      </c>
      <c r="F34" s="55">
        <v>202504</v>
      </c>
      <c r="G34" s="76">
        <v>1</v>
      </c>
      <c r="H34" s="20">
        <v>799.84</v>
      </c>
      <c r="I34" s="20">
        <v>339.93</v>
      </c>
      <c r="J34" s="20">
        <v>25</v>
      </c>
      <c r="K34" s="77">
        <f t="shared" si="2"/>
        <v>1164.77</v>
      </c>
      <c r="L34" s="21" t="s">
        <v>43</v>
      </c>
      <c r="M34" s="21" t="s">
        <v>44</v>
      </c>
      <c r="N34" s="110" t="s">
        <v>45</v>
      </c>
    </row>
    <row r="35" s="74" customFormat="1" ht="25" customHeight="1" spans="1:14">
      <c r="A35" s="21">
        <v>32</v>
      </c>
      <c r="B35" s="21" t="s">
        <v>43</v>
      </c>
      <c r="C35" s="21" t="s">
        <v>131</v>
      </c>
      <c r="D35" s="22" t="s">
        <v>132</v>
      </c>
      <c r="E35" s="10" t="s">
        <v>81</v>
      </c>
      <c r="F35" s="55">
        <v>202504</v>
      </c>
      <c r="G35" s="76">
        <v>1</v>
      </c>
      <c r="H35" s="20">
        <v>799.84</v>
      </c>
      <c r="I35" s="20">
        <v>339.93</v>
      </c>
      <c r="J35" s="20">
        <v>25</v>
      </c>
      <c r="K35" s="77">
        <f t="shared" si="2"/>
        <v>1164.77</v>
      </c>
      <c r="L35" s="21" t="s">
        <v>43</v>
      </c>
      <c r="M35" s="21" t="s">
        <v>44</v>
      </c>
      <c r="N35" s="110" t="s">
        <v>45</v>
      </c>
    </row>
    <row r="36" s="74" customFormat="1" ht="25" customHeight="1" spans="1:14">
      <c r="A36" s="21">
        <v>33</v>
      </c>
      <c r="B36" s="21" t="s">
        <v>43</v>
      </c>
      <c r="C36" s="21" t="s">
        <v>133</v>
      </c>
      <c r="D36" s="111" t="s">
        <v>134</v>
      </c>
      <c r="E36" s="10" t="s">
        <v>81</v>
      </c>
      <c r="F36" s="55">
        <v>202504</v>
      </c>
      <c r="G36" s="76">
        <v>1</v>
      </c>
      <c r="H36" s="20">
        <v>799.84</v>
      </c>
      <c r="I36" s="20">
        <v>339.93</v>
      </c>
      <c r="J36" s="20">
        <v>25</v>
      </c>
      <c r="K36" s="77">
        <f t="shared" si="2"/>
        <v>1164.77</v>
      </c>
      <c r="L36" s="21" t="s">
        <v>43</v>
      </c>
      <c r="M36" s="21" t="s">
        <v>44</v>
      </c>
      <c r="N36" s="110" t="s">
        <v>45</v>
      </c>
    </row>
    <row r="37" s="74" customFormat="1" ht="25" customHeight="1" spans="1:14">
      <c r="A37" s="21">
        <v>34</v>
      </c>
      <c r="B37" s="21" t="s">
        <v>43</v>
      </c>
      <c r="C37" s="21" t="s">
        <v>135</v>
      </c>
      <c r="D37" s="23" t="s">
        <v>136</v>
      </c>
      <c r="E37" s="10" t="s">
        <v>81</v>
      </c>
      <c r="F37" s="55">
        <v>202504</v>
      </c>
      <c r="G37" s="76">
        <v>1</v>
      </c>
      <c r="H37" s="20">
        <v>799.84</v>
      </c>
      <c r="I37" s="20">
        <v>339.93</v>
      </c>
      <c r="J37" s="20">
        <v>25</v>
      </c>
      <c r="K37" s="77">
        <f t="shared" si="2"/>
        <v>1164.77</v>
      </c>
      <c r="L37" s="21" t="s">
        <v>43</v>
      </c>
      <c r="M37" s="21" t="s">
        <v>44</v>
      </c>
      <c r="N37" s="110" t="s">
        <v>45</v>
      </c>
    </row>
    <row r="38" s="74" customFormat="1" ht="25" customHeight="1" spans="1:14">
      <c r="A38" s="21">
        <v>35</v>
      </c>
      <c r="B38" s="21" t="s">
        <v>43</v>
      </c>
      <c r="C38" s="24" t="s">
        <v>137</v>
      </c>
      <c r="D38" s="114" t="s">
        <v>138</v>
      </c>
      <c r="E38" s="10" t="s">
        <v>81</v>
      </c>
      <c r="F38" s="55">
        <v>202504</v>
      </c>
      <c r="G38" s="76">
        <v>1</v>
      </c>
      <c r="H38" s="20">
        <v>799.84</v>
      </c>
      <c r="I38" s="20">
        <v>339.93</v>
      </c>
      <c r="J38" s="20">
        <v>25</v>
      </c>
      <c r="K38" s="77">
        <f t="shared" si="2"/>
        <v>1164.77</v>
      </c>
      <c r="L38" s="21" t="s">
        <v>43</v>
      </c>
      <c r="M38" s="21" t="s">
        <v>44</v>
      </c>
      <c r="N38" s="110" t="s">
        <v>45</v>
      </c>
    </row>
    <row r="39" s="74" customFormat="1" ht="25" customHeight="1" spans="1:14">
      <c r="A39" s="21">
        <v>36</v>
      </c>
      <c r="B39" s="21" t="s">
        <v>43</v>
      </c>
      <c r="C39" s="21" t="s">
        <v>139</v>
      </c>
      <c r="D39" s="26" t="s">
        <v>140</v>
      </c>
      <c r="E39" s="10" t="s">
        <v>81</v>
      </c>
      <c r="F39" s="55">
        <v>202504</v>
      </c>
      <c r="G39" s="76">
        <v>1</v>
      </c>
      <c r="H39" s="20">
        <v>799.84</v>
      </c>
      <c r="I39" s="20">
        <v>339.93</v>
      </c>
      <c r="J39" s="20">
        <v>25</v>
      </c>
      <c r="K39" s="77">
        <f t="shared" si="2"/>
        <v>1164.77</v>
      </c>
      <c r="L39" s="21" t="s">
        <v>43</v>
      </c>
      <c r="M39" s="21" t="s">
        <v>44</v>
      </c>
      <c r="N39" s="110" t="s">
        <v>45</v>
      </c>
    </row>
    <row r="40" s="74" customFormat="1" ht="25" customHeight="1" spans="1:14">
      <c r="A40" s="21">
        <v>37</v>
      </c>
      <c r="B40" s="21" t="s">
        <v>43</v>
      </c>
      <c r="C40" s="20" t="s">
        <v>141</v>
      </c>
      <c r="D40" s="111" t="s">
        <v>142</v>
      </c>
      <c r="E40" s="10" t="s">
        <v>81</v>
      </c>
      <c r="F40" s="55">
        <v>202504</v>
      </c>
      <c r="G40" s="76">
        <v>1</v>
      </c>
      <c r="H40" s="20">
        <v>799.84</v>
      </c>
      <c r="I40" s="20">
        <v>339.93</v>
      </c>
      <c r="J40" s="20">
        <v>25</v>
      </c>
      <c r="K40" s="77">
        <f t="shared" si="2"/>
        <v>1164.77</v>
      </c>
      <c r="L40" s="21" t="s">
        <v>43</v>
      </c>
      <c r="M40" s="21" t="s">
        <v>44</v>
      </c>
      <c r="N40" s="110" t="s">
        <v>45</v>
      </c>
    </row>
    <row r="41" s="74" customFormat="1" ht="25" customHeight="1" spans="1:14">
      <c r="A41" s="21">
        <v>38</v>
      </c>
      <c r="B41" s="21" t="s">
        <v>43</v>
      </c>
      <c r="C41" s="20" t="s">
        <v>143</v>
      </c>
      <c r="D41" s="111" t="s">
        <v>144</v>
      </c>
      <c r="E41" s="10" t="s">
        <v>81</v>
      </c>
      <c r="F41" s="55">
        <v>202504</v>
      </c>
      <c r="G41" s="76">
        <v>1</v>
      </c>
      <c r="H41" s="20">
        <v>799.84</v>
      </c>
      <c r="I41" s="20">
        <v>339.93</v>
      </c>
      <c r="J41" s="20">
        <v>25</v>
      </c>
      <c r="K41" s="77">
        <f t="shared" si="2"/>
        <v>1164.77</v>
      </c>
      <c r="L41" s="21" t="s">
        <v>43</v>
      </c>
      <c r="M41" s="21" t="s">
        <v>44</v>
      </c>
      <c r="N41" s="110" t="s">
        <v>45</v>
      </c>
    </row>
    <row r="42" s="74" customFormat="1" ht="25" customHeight="1" spans="1:14">
      <c r="A42" s="21">
        <v>39</v>
      </c>
      <c r="B42" s="21" t="s">
        <v>43</v>
      </c>
      <c r="C42" s="20" t="s">
        <v>145</v>
      </c>
      <c r="D42" s="115" t="s">
        <v>146</v>
      </c>
      <c r="E42" s="10" t="s">
        <v>81</v>
      </c>
      <c r="F42" s="55">
        <v>202504</v>
      </c>
      <c r="G42" s="76">
        <v>1</v>
      </c>
      <c r="H42" s="20">
        <v>799.84</v>
      </c>
      <c r="I42" s="20">
        <v>339.93</v>
      </c>
      <c r="J42" s="20">
        <v>25</v>
      </c>
      <c r="K42" s="77">
        <f t="shared" si="2"/>
        <v>1164.77</v>
      </c>
      <c r="L42" s="21" t="s">
        <v>43</v>
      </c>
      <c r="M42" s="21" t="s">
        <v>44</v>
      </c>
      <c r="N42" s="110" t="s">
        <v>45</v>
      </c>
    </row>
    <row r="43" s="74" customFormat="1" ht="25" customHeight="1" spans="1:14">
      <c r="A43" s="21">
        <v>40</v>
      </c>
      <c r="B43" s="21" t="s">
        <v>43</v>
      </c>
      <c r="C43" s="27" t="s">
        <v>147</v>
      </c>
      <c r="D43" s="22" t="s">
        <v>148</v>
      </c>
      <c r="E43" s="10" t="s">
        <v>81</v>
      </c>
      <c r="F43" s="55">
        <v>202504</v>
      </c>
      <c r="G43" s="76">
        <v>1</v>
      </c>
      <c r="H43" s="20">
        <v>799.84</v>
      </c>
      <c r="I43" s="20">
        <v>339.93</v>
      </c>
      <c r="J43" s="20">
        <v>25</v>
      </c>
      <c r="K43" s="77">
        <f t="shared" si="2"/>
        <v>1164.77</v>
      </c>
      <c r="L43" s="21" t="s">
        <v>43</v>
      </c>
      <c r="M43" s="21" t="s">
        <v>44</v>
      </c>
      <c r="N43" s="110" t="s">
        <v>45</v>
      </c>
    </row>
    <row r="44" s="74" customFormat="1" ht="25" customHeight="1" spans="1:14">
      <c r="A44" s="21">
        <v>41</v>
      </c>
      <c r="B44" s="21" t="s">
        <v>43</v>
      </c>
      <c r="C44" s="28" t="s">
        <v>149</v>
      </c>
      <c r="D44" s="114" t="s">
        <v>150</v>
      </c>
      <c r="E44" s="10" t="s">
        <v>81</v>
      </c>
      <c r="F44" s="55">
        <v>202504</v>
      </c>
      <c r="G44" s="76">
        <v>1</v>
      </c>
      <c r="H44" s="20">
        <v>799.84</v>
      </c>
      <c r="I44" s="20">
        <v>339.93</v>
      </c>
      <c r="J44" s="20">
        <v>25</v>
      </c>
      <c r="K44" s="77">
        <f t="shared" si="2"/>
        <v>1164.77</v>
      </c>
      <c r="L44" s="21" t="s">
        <v>43</v>
      </c>
      <c r="M44" s="21" t="s">
        <v>44</v>
      </c>
      <c r="N44" s="110" t="s">
        <v>45</v>
      </c>
    </row>
    <row r="45" s="74" customFormat="1" ht="25" customHeight="1" spans="1:14">
      <c r="A45" s="21">
        <v>42</v>
      </c>
      <c r="B45" s="21" t="s">
        <v>43</v>
      </c>
      <c r="C45" s="29" t="s">
        <v>151</v>
      </c>
      <c r="D45" s="114" t="s">
        <v>152</v>
      </c>
      <c r="E45" s="10" t="s">
        <v>81</v>
      </c>
      <c r="F45" s="55">
        <v>202504</v>
      </c>
      <c r="G45" s="76">
        <v>1</v>
      </c>
      <c r="H45" s="20">
        <v>799.84</v>
      </c>
      <c r="I45" s="20">
        <v>339.93</v>
      </c>
      <c r="J45" s="20">
        <v>25</v>
      </c>
      <c r="K45" s="77">
        <f t="shared" si="2"/>
        <v>1164.77</v>
      </c>
      <c r="L45" s="21" t="s">
        <v>43</v>
      </c>
      <c r="M45" s="21" t="s">
        <v>44</v>
      </c>
      <c r="N45" s="110" t="s">
        <v>45</v>
      </c>
    </row>
    <row r="46" s="39" customFormat="1" ht="25" customHeight="1" spans="1:14">
      <c r="A46" s="21">
        <v>43</v>
      </c>
      <c r="B46" s="34" t="s">
        <v>43</v>
      </c>
      <c r="C46" s="30" t="s">
        <v>153</v>
      </c>
      <c r="D46" s="31" t="s">
        <v>154</v>
      </c>
      <c r="E46" s="10" t="s">
        <v>81</v>
      </c>
      <c r="F46" s="55">
        <v>202504</v>
      </c>
      <c r="G46" s="76">
        <v>1</v>
      </c>
      <c r="H46" s="10">
        <v>799.84</v>
      </c>
      <c r="I46" s="10">
        <v>339.93</v>
      </c>
      <c r="J46" s="10">
        <v>25</v>
      </c>
      <c r="K46" s="77">
        <f t="shared" si="2"/>
        <v>1164.77</v>
      </c>
      <c r="L46" s="34" t="s">
        <v>43</v>
      </c>
      <c r="M46" s="34" t="s">
        <v>44</v>
      </c>
      <c r="N46" s="113" t="s">
        <v>45</v>
      </c>
    </row>
    <row r="47" s="74" customFormat="1" ht="25" customHeight="1" spans="1:14">
      <c r="A47" s="21">
        <v>44</v>
      </c>
      <c r="B47" s="21" t="s">
        <v>43</v>
      </c>
      <c r="C47" s="29" t="s">
        <v>155</v>
      </c>
      <c r="D47" s="111" t="s">
        <v>156</v>
      </c>
      <c r="E47" s="10" t="s">
        <v>81</v>
      </c>
      <c r="F47" s="55">
        <v>202504</v>
      </c>
      <c r="G47" s="76">
        <v>1</v>
      </c>
      <c r="H47" s="20">
        <v>799.84</v>
      </c>
      <c r="I47" s="20">
        <v>339.93</v>
      </c>
      <c r="J47" s="20">
        <v>25</v>
      </c>
      <c r="K47" s="77">
        <f t="shared" si="2"/>
        <v>1164.77</v>
      </c>
      <c r="L47" s="21" t="s">
        <v>43</v>
      </c>
      <c r="M47" s="21" t="s">
        <v>44</v>
      </c>
      <c r="N47" s="110" t="s">
        <v>45</v>
      </c>
    </row>
    <row r="48" s="74" customFormat="1" ht="25" customHeight="1" spans="1:14">
      <c r="A48" s="21">
        <v>45</v>
      </c>
      <c r="B48" s="21" t="s">
        <v>43</v>
      </c>
      <c r="C48" s="29" t="s">
        <v>157</v>
      </c>
      <c r="D48" s="20" t="s">
        <v>158</v>
      </c>
      <c r="E48" s="10" t="s">
        <v>81</v>
      </c>
      <c r="F48" s="55">
        <v>202504</v>
      </c>
      <c r="G48" s="76">
        <v>1</v>
      </c>
      <c r="H48" s="20">
        <v>799.84</v>
      </c>
      <c r="I48" s="20">
        <v>339.93</v>
      </c>
      <c r="J48" s="20">
        <v>25</v>
      </c>
      <c r="K48" s="77">
        <f t="shared" si="2"/>
        <v>1164.77</v>
      </c>
      <c r="L48" s="21" t="s">
        <v>43</v>
      </c>
      <c r="M48" s="21" t="s">
        <v>44</v>
      </c>
      <c r="N48" s="110" t="s">
        <v>45</v>
      </c>
    </row>
    <row r="49" s="74" customFormat="1" ht="25" customHeight="1" spans="1:14">
      <c r="A49" s="21">
        <v>46</v>
      </c>
      <c r="B49" s="21" t="s">
        <v>43</v>
      </c>
      <c r="C49" s="29" t="s">
        <v>159</v>
      </c>
      <c r="D49" s="111" t="s">
        <v>160</v>
      </c>
      <c r="E49" s="10" t="s">
        <v>81</v>
      </c>
      <c r="F49" s="55">
        <v>202504</v>
      </c>
      <c r="G49" s="76">
        <v>1</v>
      </c>
      <c r="H49" s="20">
        <v>799.84</v>
      </c>
      <c r="I49" s="20">
        <v>339.93</v>
      </c>
      <c r="J49" s="20">
        <v>25</v>
      </c>
      <c r="K49" s="77">
        <f t="shared" si="2"/>
        <v>1164.77</v>
      </c>
      <c r="L49" s="21" t="s">
        <v>43</v>
      </c>
      <c r="M49" s="21" t="s">
        <v>44</v>
      </c>
      <c r="N49" s="110" t="s">
        <v>45</v>
      </c>
    </row>
    <row r="50" s="74" customFormat="1" ht="25" customHeight="1" spans="1:14">
      <c r="A50" s="21">
        <v>47</v>
      </c>
      <c r="B50" s="21" t="s">
        <v>43</v>
      </c>
      <c r="C50" s="29" t="s">
        <v>161</v>
      </c>
      <c r="D50" s="111" t="s">
        <v>162</v>
      </c>
      <c r="E50" s="10" t="s">
        <v>81</v>
      </c>
      <c r="F50" s="55">
        <v>202504</v>
      </c>
      <c r="G50" s="76">
        <v>1</v>
      </c>
      <c r="H50" s="20">
        <v>799.84</v>
      </c>
      <c r="I50" s="20">
        <v>339.93</v>
      </c>
      <c r="J50" s="20">
        <v>25</v>
      </c>
      <c r="K50" s="77">
        <f t="shared" si="2"/>
        <v>1164.77</v>
      </c>
      <c r="L50" s="21" t="s">
        <v>43</v>
      </c>
      <c r="M50" s="21" t="s">
        <v>44</v>
      </c>
      <c r="N50" s="110" t="s">
        <v>45</v>
      </c>
    </row>
    <row r="51" s="74" customFormat="1" ht="25" customHeight="1" spans="1:14">
      <c r="A51" s="21">
        <v>48</v>
      </c>
      <c r="B51" s="21" t="s">
        <v>43</v>
      </c>
      <c r="C51" s="26" t="s">
        <v>163</v>
      </c>
      <c r="D51" s="22" t="s">
        <v>164</v>
      </c>
      <c r="E51" s="10" t="s">
        <v>81</v>
      </c>
      <c r="F51" s="55">
        <v>202504</v>
      </c>
      <c r="G51" s="76">
        <v>1</v>
      </c>
      <c r="H51" s="20">
        <v>799.84</v>
      </c>
      <c r="I51" s="20">
        <v>339.93</v>
      </c>
      <c r="J51" s="20">
        <v>25</v>
      </c>
      <c r="K51" s="77">
        <f t="shared" si="2"/>
        <v>1164.77</v>
      </c>
      <c r="L51" s="21" t="s">
        <v>43</v>
      </c>
      <c r="M51" s="21" t="s">
        <v>44</v>
      </c>
      <c r="N51" s="110" t="s">
        <v>45</v>
      </c>
    </row>
    <row r="52" s="73" customFormat="1" ht="25" customHeight="1" spans="1:14">
      <c r="A52" s="21">
        <v>49</v>
      </c>
      <c r="B52" s="21" t="s">
        <v>43</v>
      </c>
      <c r="C52" s="80" t="s">
        <v>165</v>
      </c>
      <c r="D52" s="81" t="s">
        <v>166</v>
      </c>
      <c r="E52" s="10" t="s">
        <v>81</v>
      </c>
      <c r="F52" s="55">
        <v>202504</v>
      </c>
      <c r="G52" s="76">
        <v>1</v>
      </c>
      <c r="H52" s="20">
        <v>799.84</v>
      </c>
      <c r="I52" s="20">
        <v>339.93</v>
      </c>
      <c r="J52" s="20">
        <v>25</v>
      </c>
      <c r="K52" s="77">
        <f t="shared" si="2"/>
        <v>1164.77</v>
      </c>
      <c r="L52" s="21" t="s">
        <v>43</v>
      </c>
      <c r="M52" s="21" t="s">
        <v>44</v>
      </c>
      <c r="N52" s="110" t="s">
        <v>45</v>
      </c>
    </row>
    <row r="53" s="73" customFormat="1" ht="28" customHeight="1" spans="1:14">
      <c r="A53" s="21">
        <v>50</v>
      </c>
      <c r="B53" s="21" t="s">
        <v>43</v>
      </c>
      <c r="C53" s="71" t="s">
        <v>167</v>
      </c>
      <c r="D53" s="107" t="s">
        <v>168</v>
      </c>
      <c r="E53" s="10" t="s">
        <v>81</v>
      </c>
      <c r="F53" s="55">
        <v>202504</v>
      </c>
      <c r="G53" s="76">
        <v>2</v>
      </c>
      <c r="H53" s="20">
        <v>800.84</v>
      </c>
      <c r="I53" s="20">
        <v>340.93</v>
      </c>
      <c r="J53" s="20">
        <v>26</v>
      </c>
      <c r="K53" s="77">
        <f t="shared" si="2"/>
        <v>1167.77</v>
      </c>
      <c r="L53" s="21" t="s">
        <v>43</v>
      </c>
      <c r="M53" s="21" t="s">
        <v>44</v>
      </c>
      <c r="N53" s="110" t="s">
        <v>45</v>
      </c>
    </row>
    <row r="54" s="74" customFormat="1" ht="25" customHeight="1" spans="1:14">
      <c r="A54" s="21">
        <v>51</v>
      </c>
      <c r="B54" s="21" t="s">
        <v>46</v>
      </c>
      <c r="C54" s="47" t="s">
        <v>169</v>
      </c>
      <c r="D54" s="116" t="s">
        <v>170</v>
      </c>
      <c r="E54" s="10" t="s">
        <v>81</v>
      </c>
      <c r="F54" s="55">
        <v>202504</v>
      </c>
      <c r="G54" s="76">
        <v>1</v>
      </c>
      <c r="H54" s="20">
        <v>799.84</v>
      </c>
      <c r="I54" s="20">
        <v>339.93</v>
      </c>
      <c r="J54" s="20">
        <v>25</v>
      </c>
      <c r="K54" s="77">
        <f t="shared" si="2"/>
        <v>1164.77</v>
      </c>
      <c r="L54" s="10" t="s">
        <v>46</v>
      </c>
      <c r="M54" s="10" t="s">
        <v>47</v>
      </c>
      <c r="N54" s="108" t="s">
        <v>48</v>
      </c>
    </row>
    <row r="55" s="74" customFormat="1" ht="25" customHeight="1" spans="1:14">
      <c r="A55" s="21">
        <v>52</v>
      </c>
      <c r="B55" s="21" t="s">
        <v>46</v>
      </c>
      <c r="C55" s="47" t="s">
        <v>171</v>
      </c>
      <c r="D55" s="116" t="s">
        <v>172</v>
      </c>
      <c r="E55" s="10" t="s">
        <v>81</v>
      </c>
      <c r="F55" s="55">
        <v>202504</v>
      </c>
      <c r="G55" s="76">
        <v>1</v>
      </c>
      <c r="H55" s="20">
        <v>799.84</v>
      </c>
      <c r="I55" s="20">
        <v>339.93</v>
      </c>
      <c r="J55" s="20">
        <v>25</v>
      </c>
      <c r="K55" s="77">
        <f t="shared" si="2"/>
        <v>1164.77</v>
      </c>
      <c r="L55" s="10" t="s">
        <v>46</v>
      </c>
      <c r="M55" s="10" t="s">
        <v>47</v>
      </c>
      <c r="N55" s="108" t="s">
        <v>48</v>
      </c>
    </row>
    <row r="56" s="74" customFormat="1" ht="25" customHeight="1" spans="1:14">
      <c r="A56" s="21">
        <v>53</v>
      </c>
      <c r="B56" s="21" t="s">
        <v>46</v>
      </c>
      <c r="C56" s="47" t="s">
        <v>173</v>
      </c>
      <c r="D56" s="116" t="s">
        <v>174</v>
      </c>
      <c r="E56" s="10" t="s">
        <v>81</v>
      </c>
      <c r="F56" s="55">
        <v>202504</v>
      </c>
      <c r="G56" s="76">
        <v>1</v>
      </c>
      <c r="H56" s="20">
        <v>799.84</v>
      </c>
      <c r="I56" s="20">
        <v>339.93</v>
      </c>
      <c r="J56" s="20">
        <v>25</v>
      </c>
      <c r="K56" s="77">
        <f t="shared" si="2"/>
        <v>1164.77</v>
      </c>
      <c r="L56" s="10" t="s">
        <v>46</v>
      </c>
      <c r="M56" s="10" t="s">
        <v>47</v>
      </c>
      <c r="N56" s="108" t="s">
        <v>48</v>
      </c>
    </row>
    <row r="57" s="74" customFormat="1" ht="25" customHeight="1" spans="1:14">
      <c r="A57" s="21">
        <v>54</v>
      </c>
      <c r="B57" s="21" t="s">
        <v>46</v>
      </c>
      <c r="C57" s="37" t="s">
        <v>175</v>
      </c>
      <c r="D57" s="116" t="s">
        <v>176</v>
      </c>
      <c r="E57" s="10" t="s">
        <v>81</v>
      </c>
      <c r="F57" s="55">
        <v>202504</v>
      </c>
      <c r="G57" s="76">
        <v>1</v>
      </c>
      <c r="H57" s="20">
        <v>799.84</v>
      </c>
      <c r="I57" s="20">
        <v>339.93</v>
      </c>
      <c r="J57" s="20">
        <v>25</v>
      </c>
      <c r="K57" s="77">
        <f t="shared" si="2"/>
        <v>1164.77</v>
      </c>
      <c r="L57" s="10" t="s">
        <v>46</v>
      </c>
      <c r="M57" s="10" t="s">
        <v>47</v>
      </c>
      <c r="N57" s="108" t="s">
        <v>48</v>
      </c>
    </row>
    <row r="58" s="74" customFormat="1" ht="25" customHeight="1" spans="1:14">
      <c r="A58" s="21">
        <v>55</v>
      </c>
      <c r="B58" s="21" t="s">
        <v>46</v>
      </c>
      <c r="C58" s="47" t="s">
        <v>177</v>
      </c>
      <c r="D58" s="47" t="s">
        <v>178</v>
      </c>
      <c r="E58" s="10" t="s">
        <v>81</v>
      </c>
      <c r="F58" s="55">
        <v>202504</v>
      </c>
      <c r="G58" s="76">
        <v>1</v>
      </c>
      <c r="H58" s="20">
        <v>799.84</v>
      </c>
      <c r="I58" s="20">
        <v>339.93</v>
      </c>
      <c r="J58" s="20">
        <v>25</v>
      </c>
      <c r="K58" s="77">
        <f t="shared" si="2"/>
        <v>1164.77</v>
      </c>
      <c r="L58" s="10" t="s">
        <v>46</v>
      </c>
      <c r="M58" s="10" t="s">
        <v>47</v>
      </c>
      <c r="N58" s="108" t="s">
        <v>48</v>
      </c>
    </row>
    <row r="59" s="74" customFormat="1" ht="25" customHeight="1" spans="1:14">
      <c r="A59" s="21">
        <v>56</v>
      </c>
      <c r="B59" s="21" t="s">
        <v>46</v>
      </c>
      <c r="C59" s="47" t="s">
        <v>179</v>
      </c>
      <c r="D59" s="116" t="s">
        <v>180</v>
      </c>
      <c r="E59" s="10" t="s">
        <v>81</v>
      </c>
      <c r="F59" s="55">
        <v>202504</v>
      </c>
      <c r="G59" s="76">
        <v>1</v>
      </c>
      <c r="H59" s="20">
        <v>799.84</v>
      </c>
      <c r="I59" s="20">
        <v>339.93</v>
      </c>
      <c r="J59" s="20">
        <v>25</v>
      </c>
      <c r="K59" s="77">
        <f t="shared" si="2"/>
        <v>1164.77</v>
      </c>
      <c r="L59" s="10" t="s">
        <v>46</v>
      </c>
      <c r="M59" s="10" t="s">
        <v>47</v>
      </c>
      <c r="N59" s="108" t="s">
        <v>48</v>
      </c>
    </row>
    <row r="60" s="74" customFormat="1" ht="25" customHeight="1" spans="1:14">
      <c r="A60" s="21">
        <v>57</v>
      </c>
      <c r="B60" s="47" t="s">
        <v>46</v>
      </c>
      <c r="C60" s="37" t="s">
        <v>181</v>
      </c>
      <c r="D60" s="108" t="s">
        <v>182</v>
      </c>
      <c r="E60" s="55" t="s">
        <v>81</v>
      </c>
      <c r="F60" s="47">
        <v>202504</v>
      </c>
      <c r="G60" s="37">
        <v>1</v>
      </c>
      <c r="H60" s="10">
        <v>799.84</v>
      </c>
      <c r="I60" s="55">
        <v>339.93</v>
      </c>
      <c r="J60" s="47">
        <v>25</v>
      </c>
      <c r="K60" s="37">
        <f t="shared" si="2"/>
        <v>1164.77</v>
      </c>
      <c r="L60" s="10" t="s">
        <v>46</v>
      </c>
      <c r="M60" s="10" t="s">
        <v>47</v>
      </c>
      <c r="N60" s="108" t="s">
        <v>48</v>
      </c>
    </row>
    <row r="61" s="74" customFormat="1" ht="25" customHeight="1" spans="1:14">
      <c r="A61" s="21">
        <v>58</v>
      </c>
      <c r="B61" s="47" t="s">
        <v>46</v>
      </c>
      <c r="C61" s="37" t="s">
        <v>183</v>
      </c>
      <c r="D61" s="108" t="s">
        <v>184</v>
      </c>
      <c r="E61" s="55" t="s">
        <v>81</v>
      </c>
      <c r="F61" s="47">
        <v>202504</v>
      </c>
      <c r="G61" s="37">
        <v>1</v>
      </c>
      <c r="H61" s="10">
        <v>799.84</v>
      </c>
      <c r="I61" s="55">
        <v>339.93</v>
      </c>
      <c r="J61" s="47">
        <v>25</v>
      </c>
      <c r="K61" s="37">
        <f t="shared" si="2"/>
        <v>1164.77</v>
      </c>
      <c r="L61" s="10" t="s">
        <v>46</v>
      </c>
      <c r="M61" s="10" t="s">
        <v>47</v>
      </c>
      <c r="N61" s="108" t="s">
        <v>48</v>
      </c>
    </row>
    <row r="62" s="74" customFormat="1" ht="25" customHeight="1" spans="1:14">
      <c r="A62" s="21">
        <v>59</v>
      </c>
      <c r="B62" s="47" t="s">
        <v>46</v>
      </c>
      <c r="C62" s="47" t="s">
        <v>185</v>
      </c>
      <c r="D62" s="108" t="s">
        <v>186</v>
      </c>
      <c r="E62" s="55" t="s">
        <v>81</v>
      </c>
      <c r="F62" s="47">
        <v>202504</v>
      </c>
      <c r="G62" s="47">
        <v>1</v>
      </c>
      <c r="H62" s="10">
        <v>799.84</v>
      </c>
      <c r="I62" s="55">
        <v>339.93</v>
      </c>
      <c r="J62" s="47">
        <v>25</v>
      </c>
      <c r="K62" s="47">
        <f t="shared" si="2"/>
        <v>1164.77</v>
      </c>
      <c r="L62" s="10" t="s">
        <v>46</v>
      </c>
      <c r="M62" s="10" t="s">
        <v>47</v>
      </c>
      <c r="N62" s="108" t="s">
        <v>48</v>
      </c>
    </row>
    <row r="63" s="74" customFormat="1" ht="25" customHeight="1" spans="1:14">
      <c r="A63" s="21">
        <v>60</v>
      </c>
      <c r="B63" s="21" t="s">
        <v>46</v>
      </c>
      <c r="C63" s="21" t="s">
        <v>187</v>
      </c>
      <c r="D63" s="110" t="s">
        <v>188</v>
      </c>
      <c r="E63" s="21" t="s">
        <v>81</v>
      </c>
      <c r="F63" s="21">
        <v>202504</v>
      </c>
      <c r="G63" s="21">
        <v>1</v>
      </c>
      <c r="H63" s="21">
        <v>799.84</v>
      </c>
      <c r="I63" s="21">
        <v>339.93</v>
      </c>
      <c r="J63" s="21">
        <v>25</v>
      </c>
      <c r="K63" s="21">
        <f t="shared" si="2"/>
        <v>1164.77</v>
      </c>
      <c r="L63" s="21" t="s">
        <v>46</v>
      </c>
      <c r="M63" s="10" t="s">
        <v>47</v>
      </c>
      <c r="N63" s="108" t="s">
        <v>48</v>
      </c>
    </row>
    <row r="64" s="74" customFormat="1" ht="25" customHeight="1" spans="1:14">
      <c r="A64" s="21">
        <v>61</v>
      </c>
      <c r="B64" s="21" t="s">
        <v>46</v>
      </c>
      <c r="C64" s="21" t="s">
        <v>189</v>
      </c>
      <c r="D64" s="21" t="s">
        <v>190</v>
      </c>
      <c r="E64" s="21" t="s">
        <v>81</v>
      </c>
      <c r="F64" s="21">
        <v>202504</v>
      </c>
      <c r="G64" s="21">
        <v>1</v>
      </c>
      <c r="H64" s="21">
        <v>799.84</v>
      </c>
      <c r="I64" s="21">
        <v>339.93</v>
      </c>
      <c r="J64" s="21">
        <v>25</v>
      </c>
      <c r="K64" s="21">
        <f t="shared" si="2"/>
        <v>1164.77</v>
      </c>
      <c r="L64" s="21" t="s">
        <v>46</v>
      </c>
      <c r="M64" s="10" t="s">
        <v>47</v>
      </c>
      <c r="N64" s="108" t="s">
        <v>48</v>
      </c>
    </row>
    <row r="65" s="74" customFormat="1" ht="25" customHeight="1" spans="1:14">
      <c r="A65" s="21">
        <v>62</v>
      </c>
      <c r="B65" s="21" t="s">
        <v>46</v>
      </c>
      <c r="C65" s="21" t="s">
        <v>191</v>
      </c>
      <c r="D65" s="110" t="s">
        <v>192</v>
      </c>
      <c r="E65" s="21" t="s">
        <v>81</v>
      </c>
      <c r="F65" s="21">
        <v>202504</v>
      </c>
      <c r="G65" s="21">
        <v>1</v>
      </c>
      <c r="H65" s="21">
        <v>799.84</v>
      </c>
      <c r="I65" s="21">
        <v>339.93</v>
      </c>
      <c r="J65" s="21">
        <v>25</v>
      </c>
      <c r="K65" s="21">
        <f t="shared" si="2"/>
        <v>1164.77</v>
      </c>
      <c r="L65" s="21" t="s">
        <v>46</v>
      </c>
      <c r="M65" s="10" t="s">
        <v>47</v>
      </c>
      <c r="N65" s="108" t="s">
        <v>48</v>
      </c>
    </row>
    <row r="66" s="74" customFormat="1" ht="25" customHeight="1" spans="1:14">
      <c r="A66" s="21">
        <v>63</v>
      </c>
      <c r="B66" s="21" t="s">
        <v>46</v>
      </c>
      <c r="C66" s="21" t="s">
        <v>193</v>
      </c>
      <c r="D66" s="21" t="s">
        <v>194</v>
      </c>
      <c r="E66" s="21" t="s">
        <v>81</v>
      </c>
      <c r="F66" s="47">
        <v>202504</v>
      </c>
      <c r="G66" s="37">
        <v>1</v>
      </c>
      <c r="H66" s="10">
        <v>799.84</v>
      </c>
      <c r="I66" s="55">
        <v>339.93</v>
      </c>
      <c r="J66" s="47">
        <v>25</v>
      </c>
      <c r="K66" s="37">
        <f t="shared" si="2"/>
        <v>1164.77</v>
      </c>
      <c r="L66" s="10" t="s">
        <v>46</v>
      </c>
      <c r="M66" s="10" t="s">
        <v>47</v>
      </c>
      <c r="N66" s="108" t="s">
        <v>48</v>
      </c>
    </row>
    <row r="67" s="11" customFormat="1" ht="25" customHeight="1" spans="1:14">
      <c r="A67" s="21">
        <v>64</v>
      </c>
      <c r="B67" s="19" t="s">
        <v>195</v>
      </c>
      <c r="C67" s="19" t="s">
        <v>196</v>
      </c>
      <c r="D67" s="117" t="s">
        <v>197</v>
      </c>
      <c r="E67" s="19" t="s">
        <v>81</v>
      </c>
      <c r="F67" s="35">
        <v>202504</v>
      </c>
      <c r="G67" s="36">
        <v>1</v>
      </c>
      <c r="H67" s="10">
        <v>799.84</v>
      </c>
      <c r="I67" s="84">
        <v>339.93</v>
      </c>
      <c r="J67" s="35">
        <v>25</v>
      </c>
      <c r="K67" s="36">
        <f t="shared" ref="K67:K75" si="3">J67+I67+H67</f>
        <v>1164.77</v>
      </c>
      <c r="L67" s="10" t="s">
        <v>50</v>
      </c>
      <c r="M67" s="93" t="s">
        <v>33</v>
      </c>
      <c r="N67" s="105" t="s">
        <v>51</v>
      </c>
    </row>
    <row r="68" s="11" customFormat="1" ht="25" customHeight="1" spans="1:14">
      <c r="A68" s="21">
        <v>65</v>
      </c>
      <c r="B68" s="36" t="s">
        <v>195</v>
      </c>
      <c r="C68" s="10" t="s">
        <v>198</v>
      </c>
      <c r="D68" s="118" t="s">
        <v>199</v>
      </c>
      <c r="E68" s="10" t="s">
        <v>81</v>
      </c>
      <c r="F68" s="35">
        <v>202504</v>
      </c>
      <c r="G68" s="35">
        <v>1</v>
      </c>
      <c r="H68" s="10">
        <v>1052.96</v>
      </c>
      <c r="I68" s="84">
        <v>447.51</v>
      </c>
      <c r="J68" s="35">
        <v>32.91</v>
      </c>
      <c r="K68" s="35">
        <f t="shared" si="3"/>
        <v>1533.38</v>
      </c>
      <c r="L68" s="10" t="s">
        <v>50</v>
      </c>
      <c r="M68" s="93" t="s">
        <v>33</v>
      </c>
      <c r="N68" s="105" t="s">
        <v>51</v>
      </c>
    </row>
    <row r="69" s="11" customFormat="1" ht="25" customHeight="1" spans="1:14">
      <c r="A69" s="21">
        <v>66</v>
      </c>
      <c r="B69" s="36" t="s">
        <v>195</v>
      </c>
      <c r="C69" s="10" t="s">
        <v>200</v>
      </c>
      <c r="D69" s="118" t="s">
        <v>201</v>
      </c>
      <c r="E69" s="10" t="s">
        <v>81</v>
      </c>
      <c r="F69" s="19">
        <v>202504</v>
      </c>
      <c r="G69" s="19">
        <v>1</v>
      </c>
      <c r="H69" s="19">
        <v>799.84</v>
      </c>
      <c r="I69" s="19">
        <v>339.93</v>
      </c>
      <c r="J69" s="19">
        <v>25</v>
      </c>
      <c r="K69" s="19">
        <f t="shared" si="3"/>
        <v>1164.77</v>
      </c>
      <c r="L69" s="19" t="s">
        <v>50</v>
      </c>
      <c r="M69" s="93" t="s">
        <v>33</v>
      </c>
      <c r="N69" s="105" t="s">
        <v>51</v>
      </c>
    </row>
    <row r="70" s="11" customFormat="1" ht="25" customHeight="1" spans="1:14">
      <c r="A70" s="21">
        <v>67</v>
      </c>
      <c r="B70" s="35" t="s">
        <v>195</v>
      </c>
      <c r="C70" s="10" t="s">
        <v>202</v>
      </c>
      <c r="D70" s="119" t="s">
        <v>203</v>
      </c>
      <c r="E70" s="10" t="s">
        <v>81</v>
      </c>
      <c r="F70" s="19">
        <v>202504</v>
      </c>
      <c r="G70" s="19">
        <v>1</v>
      </c>
      <c r="H70" s="19">
        <v>799.84</v>
      </c>
      <c r="I70" s="19">
        <v>339.93</v>
      </c>
      <c r="J70" s="19">
        <v>25</v>
      </c>
      <c r="K70" s="19">
        <f t="shared" si="3"/>
        <v>1164.77</v>
      </c>
      <c r="L70" s="19" t="s">
        <v>50</v>
      </c>
      <c r="M70" s="93" t="s">
        <v>33</v>
      </c>
      <c r="N70" s="105" t="s">
        <v>51</v>
      </c>
    </row>
    <row r="71" s="11" customFormat="1" ht="25" customHeight="1" spans="1:14">
      <c r="A71" s="21">
        <v>68</v>
      </c>
      <c r="B71" s="19" t="s">
        <v>195</v>
      </c>
      <c r="C71" s="19" t="s">
        <v>204</v>
      </c>
      <c r="D71" s="117" t="s">
        <v>205</v>
      </c>
      <c r="E71" s="19" t="s">
        <v>81</v>
      </c>
      <c r="F71" s="19">
        <v>202504</v>
      </c>
      <c r="G71" s="19">
        <v>1</v>
      </c>
      <c r="H71" s="19">
        <v>799.84</v>
      </c>
      <c r="I71" s="19">
        <v>339.93</v>
      </c>
      <c r="J71" s="19">
        <v>25</v>
      </c>
      <c r="K71" s="19">
        <f t="shared" si="3"/>
        <v>1164.77</v>
      </c>
      <c r="L71" s="19" t="s">
        <v>50</v>
      </c>
      <c r="M71" s="93" t="s">
        <v>33</v>
      </c>
      <c r="N71" s="105" t="s">
        <v>51</v>
      </c>
    </row>
    <row r="72" s="11" customFormat="1" ht="25" customHeight="1" spans="1:14">
      <c r="A72" s="21">
        <v>69</v>
      </c>
      <c r="B72" s="17" t="s">
        <v>52</v>
      </c>
      <c r="C72" s="83" t="s">
        <v>206</v>
      </c>
      <c r="D72" s="83" t="s">
        <v>207</v>
      </c>
      <c r="E72" s="11" t="s">
        <v>81</v>
      </c>
      <c r="F72" s="84">
        <v>202504</v>
      </c>
      <c r="G72" s="10">
        <v>1</v>
      </c>
      <c r="H72" s="62">
        <v>1050.08</v>
      </c>
      <c r="I72" s="62">
        <v>446.28</v>
      </c>
      <c r="J72" s="62">
        <v>32.82</v>
      </c>
      <c r="K72" s="11">
        <f t="shared" si="3"/>
        <v>1529.18</v>
      </c>
      <c r="L72" s="17" t="s">
        <v>52</v>
      </c>
      <c r="M72" s="17" t="s">
        <v>36</v>
      </c>
      <c r="N72" s="106" t="s">
        <v>53</v>
      </c>
    </row>
    <row r="73" s="11" customFormat="1" ht="25" customHeight="1" spans="1:14">
      <c r="A73" s="21">
        <v>70</v>
      </c>
      <c r="B73" s="17" t="s">
        <v>52</v>
      </c>
      <c r="C73" s="83" t="s">
        <v>208</v>
      </c>
      <c r="D73" s="83" t="s">
        <v>209</v>
      </c>
      <c r="E73" s="11" t="s">
        <v>81</v>
      </c>
      <c r="F73" s="84">
        <v>202504</v>
      </c>
      <c r="G73" s="10">
        <v>1</v>
      </c>
      <c r="H73" s="62">
        <v>1101.92</v>
      </c>
      <c r="I73" s="62">
        <v>468.32</v>
      </c>
      <c r="J73" s="62">
        <v>34.44</v>
      </c>
      <c r="K73" s="11">
        <f t="shared" si="3"/>
        <v>1604.68</v>
      </c>
      <c r="L73" s="17" t="s">
        <v>52</v>
      </c>
      <c r="M73" s="17" t="s">
        <v>36</v>
      </c>
      <c r="N73" s="106" t="s">
        <v>53</v>
      </c>
    </row>
    <row r="74" s="11" customFormat="1" ht="25" customHeight="1" spans="1:14">
      <c r="A74" s="21">
        <v>71</v>
      </c>
      <c r="B74" s="17" t="s">
        <v>52</v>
      </c>
      <c r="C74" s="83" t="s">
        <v>210</v>
      </c>
      <c r="D74" s="83" t="s">
        <v>211</v>
      </c>
      <c r="E74" s="11" t="s">
        <v>81</v>
      </c>
      <c r="F74" s="84">
        <v>202504</v>
      </c>
      <c r="G74" s="10">
        <v>1</v>
      </c>
      <c r="H74" s="85">
        <v>1087.84</v>
      </c>
      <c r="I74" s="85">
        <v>462.33</v>
      </c>
      <c r="J74" s="85">
        <v>34</v>
      </c>
      <c r="K74" s="11">
        <f t="shared" si="3"/>
        <v>1584.17</v>
      </c>
      <c r="L74" s="17" t="s">
        <v>52</v>
      </c>
      <c r="M74" s="17" t="s">
        <v>36</v>
      </c>
      <c r="N74" s="106" t="s">
        <v>53</v>
      </c>
    </row>
    <row r="75" s="11" customFormat="1" ht="27" spans="1:14">
      <c r="A75" s="21">
        <v>72</v>
      </c>
      <c r="B75" s="86" t="s">
        <v>54</v>
      </c>
      <c r="C75" s="87" t="s">
        <v>212</v>
      </c>
      <c r="D75" s="87" t="s">
        <v>213</v>
      </c>
      <c r="E75" s="10" t="s">
        <v>81</v>
      </c>
      <c r="F75" s="84">
        <v>202503</v>
      </c>
      <c r="G75" s="10">
        <v>1</v>
      </c>
      <c r="H75" s="20">
        <v>799.84</v>
      </c>
      <c r="I75" s="20">
        <v>339.93</v>
      </c>
      <c r="J75" s="20">
        <v>25</v>
      </c>
      <c r="K75" s="10">
        <f t="shared" si="3"/>
        <v>1164.77</v>
      </c>
      <c r="L75" s="86" t="s">
        <v>54</v>
      </c>
      <c r="M75" s="86" t="s">
        <v>55</v>
      </c>
      <c r="N75" s="120" t="s">
        <v>56</v>
      </c>
    </row>
    <row r="76" s="75" customFormat="1" ht="25" customHeight="1" spans="1:14">
      <c r="A76" s="21">
        <v>73</v>
      </c>
      <c r="B76" s="19" t="s">
        <v>57</v>
      </c>
      <c r="C76" s="20" t="s">
        <v>214</v>
      </c>
      <c r="D76" s="111" t="s">
        <v>215</v>
      </c>
      <c r="E76" s="10" t="s">
        <v>81</v>
      </c>
      <c r="F76" s="84">
        <v>202504</v>
      </c>
      <c r="G76" s="76">
        <v>1</v>
      </c>
      <c r="H76" s="20">
        <v>799.84</v>
      </c>
      <c r="I76" s="20">
        <v>339.93</v>
      </c>
      <c r="J76" s="20">
        <v>25</v>
      </c>
      <c r="K76" s="94">
        <f>SUM(H76:J76)</f>
        <v>1164.77</v>
      </c>
      <c r="L76" s="10" t="s">
        <v>57</v>
      </c>
      <c r="M76" s="10" t="s">
        <v>44</v>
      </c>
      <c r="N76" s="108" t="s">
        <v>216</v>
      </c>
    </row>
    <row r="77" s="11" customFormat="1" ht="25" customHeight="1" spans="1:14">
      <c r="A77" s="21">
        <v>74</v>
      </c>
      <c r="B77" s="10" t="s">
        <v>60</v>
      </c>
      <c r="C77" s="10" t="s">
        <v>217</v>
      </c>
      <c r="D77" s="108" t="s">
        <v>218</v>
      </c>
      <c r="E77" s="10" t="s">
        <v>81</v>
      </c>
      <c r="F77" s="19">
        <v>202504</v>
      </c>
      <c r="G77" s="76">
        <v>1</v>
      </c>
      <c r="H77" s="10">
        <v>1333.12</v>
      </c>
      <c r="I77" s="10">
        <v>566.58</v>
      </c>
      <c r="J77" s="10">
        <v>41.66</v>
      </c>
      <c r="K77" s="10">
        <f t="shared" ref="K77:K88" si="4">J77+I77+H77</f>
        <v>1941.36</v>
      </c>
      <c r="L77" s="10" t="s">
        <v>60</v>
      </c>
      <c r="M77" s="10" t="s">
        <v>33</v>
      </c>
      <c r="N77" s="108" t="s">
        <v>61</v>
      </c>
    </row>
    <row r="78" s="75" customFormat="1" ht="25" customHeight="1" spans="1:14">
      <c r="A78" s="21">
        <v>75</v>
      </c>
      <c r="B78" s="88" t="s">
        <v>62</v>
      </c>
      <c r="C78" s="89" t="s">
        <v>219</v>
      </c>
      <c r="D78" s="121" t="s">
        <v>220</v>
      </c>
      <c r="E78" s="10" t="s">
        <v>81</v>
      </c>
      <c r="F78" s="84">
        <v>202504</v>
      </c>
      <c r="G78" s="19">
        <v>1</v>
      </c>
      <c r="H78" s="10">
        <v>799.84</v>
      </c>
      <c r="I78" s="10">
        <v>339.93</v>
      </c>
      <c r="J78" s="10">
        <v>25</v>
      </c>
      <c r="K78" s="10">
        <f t="shared" si="4"/>
        <v>1164.77</v>
      </c>
      <c r="L78" s="88" t="s">
        <v>62</v>
      </c>
      <c r="M78" s="88" t="s">
        <v>62</v>
      </c>
      <c r="N78" s="122" t="s">
        <v>63</v>
      </c>
    </row>
    <row r="79" s="75" customFormat="1" ht="25" customHeight="1" spans="1:14">
      <c r="A79" s="21">
        <v>76</v>
      </c>
      <c r="B79" s="88" t="s">
        <v>64</v>
      </c>
      <c r="C79" s="37" t="s">
        <v>221</v>
      </c>
      <c r="D79" s="37" t="s">
        <v>222</v>
      </c>
      <c r="E79" s="10" t="s">
        <v>81</v>
      </c>
      <c r="F79" s="84">
        <v>202502</v>
      </c>
      <c r="G79" s="10">
        <v>1</v>
      </c>
      <c r="H79" s="20">
        <v>912</v>
      </c>
      <c r="I79" s="20">
        <v>387.6</v>
      </c>
      <c r="J79" s="20">
        <v>28.5</v>
      </c>
      <c r="K79" s="10">
        <f t="shared" si="4"/>
        <v>1328.1</v>
      </c>
      <c r="L79" s="88" t="s">
        <v>64</v>
      </c>
      <c r="M79" s="88" t="s">
        <v>65</v>
      </c>
      <c r="N79" s="122" t="s">
        <v>66</v>
      </c>
    </row>
    <row r="80" s="75" customFormat="1" ht="25" customHeight="1" spans="1:14">
      <c r="A80" s="21">
        <v>77</v>
      </c>
      <c r="B80" s="88" t="s">
        <v>64</v>
      </c>
      <c r="C80" s="37" t="s">
        <v>223</v>
      </c>
      <c r="D80" s="116" t="s">
        <v>224</v>
      </c>
      <c r="E80" s="10" t="s">
        <v>81</v>
      </c>
      <c r="F80" s="84">
        <v>202502</v>
      </c>
      <c r="G80" s="10">
        <v>1</v>
      </c>
      <c r="H80" s="20">
        <v>880</v>
      </c>
      <c r="I80" s="20">
        <v>374</v>
      </c>
      <c r="J80" s="20">
        <v>27.5</v>
      </c>
      <c r="K80" s="10">
        <f t="shared" si="4"/>
        <v>1281.5</v>
      </c>
      <c r="L80" s="88" t="s">
        <v>64</v>
      </c>
      <c r="M80" s="88" t="s">
        <v>65</v>
      </c>
      <c r="N80" s="122" t="s">
        <v>66</v>
      </c>
    </row>
    <row r="81" s="75" customFormat="1" ht="25" customHeight="1" spans="1:14">
      <c r="A81" s="21">
        <v>78</v>
      </c>
      <c r="B81" s="88" t="s">
        <v>64</v>
      </c>
      <c r="C81" s="37" t="s">
        <v>225</v>
      </c>
      <c r="D81" s="90" t="s">
        <v>226</v>
      </c>
      <c r="E81" s="10" t="s">
        <v>81</v>
      </c>
      <c r="F81" s="84">
        <v>202502</v>
      </c>
      <c r="G81" s="10">
        <v>1</v>
      </c>
      <c r="H81" s="20">
        <v>880</v>
      </c>
      <c r="I81" s="20">
        <v>374</v>
      </c>
      <c r="J81" s="20">
        <v>27.5</v>
      </c>
      <c r="K81" s="10">
        <f t="shared" si="4"/>
        <v>1281.5</v>
      </c>
      <c r="L81" s="88" t="s">
        <v>64</v>
      </c>
      <c r="M81" s="88" t="s">
        <v>65</v>
      </c>
      <c r="N81" s="122" t="s">
        <v>66</v>
      </c>
    </row>
    <row r="82" s="75" customFormat="1" ht="25" customHeight="1" spans="1:14">
      <c r="A82" s="21">
        <v>79</v>
      </c>
      <c r="B82" s="88" t="s">
        <v>64</v>
      </c>
      <c r="C82" s="21" t="s">
        <v>227</v>
      </c>
      <c r="D82" s="123" t="s">
        <v>228</v>
      </c>
      <c r="E82" s="10" t="s">
        <v>81</v>
      </c>
      <c r="F82" s="84">
        <v>202502</v>
      </c>
      <c r="G82" s="10">
        <v>1</v>
      </c>
      <c r="H82" s="20">
        <v>915.2</v>
      </c>
      <c r="I82" s="20">
        <v>388.96</v>
      </c>
      <c r="J82" s="20">
        <v>28.6</v>
      </c>
      <c r="K82" s="10">
        <f t="shared" si="4"/>
        <v>1332.76</v>
      </c>
      <c r="L82" s="88" t="s">
        <v>64</v>
      </c>
      <c r="M82" s="88" t="s">
        <v>65</v>
      </c>
      <c r="N82" s="122" t="s">
        <v>66</v>
      </c>
    </row>
    <row r="83" s="75" customFormat="1" ht="25" customHeight="1" spans="1:14">
      <c r="A83" s="21">
        <v>80</v>
      </c>
      <c r="B83" s="88" t="s">
        <v>64</v>
      </c>
      <c r="C83" s="20" t="s">
        <v>229</v>
      </c>
      <c r="D83" s="111" t="s">
        <v>230</v>
      </c>
      <c r="E83" s="10" t="s">
        <v>81</v>
      </c>
      <c r="F83" s="84">
        <v>202502</v>
      </c>
      <c r="G83" s="10">
        <v>1</v>
      </c>
      <c r="H83" s="20">
        <v>800</v>
      </c>
      <c r="I83" s="20">
        <v>340</v>
      </c>
      <c r="J83" s="20">
        <v>25</v>
      </c>
      <c r="K83" s="10">
        <f t="shared" si="4"/>
        <v>1165</v>
      </c>
      <c r="L83" s="88" t="s">
        <v>64</v>
      </c>
      <c r="M83" s="88" t="s">
        <v>65</v>
      </c>
      <c r="N83" s="122" t="s">
        <v>66</v>
      </c>
    </row>
    <row r="84" s="75" customFormat="1" ht="25" customHeight="1" spans="1:14">
      <c r="A84" s="21">
        <v>81</v>
      </c>
      <c r="B84" s="88" t="s">
        <v>64</v>
      </c>
      <c r="C84" s="20" t="s">
        <v>231</v>
      </c>
      <c r="D84" s="20" t="s">
        <v>232</v>
      </c>
      <c r="E84" s="10" t="s">
        <v>81</v>
      </c>
      <c r="F84" s="84">
        <v>202502</v>
      </c>
      <c r="G84" s="10">
        <v>1</v>
      </c>
      <c r="H84" s="20">
        <v>800</v>
      </c>
      <c r="I84" s="20">
        <v>340</v>
      </c>
      <c r="J84" s="20">
        <v>25</v>
      </c>
      <c r="K84" s="10">
        <f t="shared" si="4"/>
        <v>1165</v>
      </c>
      <c r="L84" s="88" t="s">
        <v>64</v>
      </c>
      <c r="M84" s="88" t="s">
        <v>65</v>
      </c>
      <c r="N84" s="122" t="s">
        <v>66</v>
      </c>
    </row>
    <row r="85" s="75" customFormat="1" ht="25" customHeight="1" spans="1:14">
      <c r="A85" s="21">
        <v>82</v>
      </c>
      <c r="B85" s="88" t="s">
        <v>64</v>
      </c>
      <c r="C85" s="20" t="s">
        <v>233</v>
      </c>
      <c r="D85" s="91" t="s">
        <v>234</v>
      </c>
      <c r="E85" s="10" t="s">
        <v>81</v>
      </c>
      <c r="F85" s="84">
        <v>202502</v>
      </c>
      <c r="G85" s="10">
        <v>1</v>
      </c>
      <c r="H85" s="20">
        <v>800</v>
      </c>
      <c r="I85" s="20">
        <v>340</v>
      </c>
      <c r="J85" s="20">
        <v>25</v>
      </c>
      <c r="K85" s="10">
        <f t="shared" si="4"/>
        <v>1165</v>
      </c>
      <c r="L85" s="88" t="s">
        <v>64</v>
      </c>
      <c r="M85" s="88" t="s">
        <v>65</v>
      </c>
      <c r="N85" s="122" t="s">
        <v>66</v>
      </c>
    </row>
    <row r="86" s="75" customFormat="1" ht="25" customHeight="1" spans="1:14">
      <c r="A86" s="21">
        <v>83</v>
      </c>
      <c r="B86" s="88" t="s">
        <v>64</v>
      </c>
      <c r="C86" s="20" t="s">
        <v>235</v>
      </c>
      <c r="D86" s="91" t="s">
        <v>236</v>
      </c>
      <c r="E86" s="10" t="s">
        <v>81</v>
      </c>
      <c r="F86" s="84">
        <v>202502</v>
      </c>
      <c r="G86" s="10">
        <v>1</v>
      </c>
      <c r="H86" s="20">
        <v>800</v>
      </c>
      <c r="I86" s="20">
        <v>340</v>
      </c>
      <c r="J86" s="20">
        <v>25</v>
      </c>
      <c r="K86" s="10">
        <f t="shared" si="4"/>
        <v>1165</v>
      </c>
      <c r="L86" s="88" t="s">
        <v>64</v>
      </c>
      <c r="M86" s="88" t="s">
        <v>65</v>
      </c>
      <c r="N86" s="122" t="s">
        <v>66</v>
      </c>
    </row>
    <row r="87" s="75" customFormat="1" ht="25" customHeight="1" spans="1:14">
      <c r="A87" s="21">
        <v>84</v>
      </c>
      <c r="B87" s="88" t="s">
        <v>64</v>
      </c>
      <c r="C87" s="89" t="s">
        <v>237</v>
      </c>
      <c r="D87" s="92" t="s">
        <v>238</v>
      </c>
      <c r="E87" s="10" t="s">
        <v>81</v>
      </c>
      <c r="F87" s="84">
        <v>202502</v>
      </c>
      <c r="G87" s="10">
        <v>1</v>
      </c>
      <c r="H87" s="21">
        <v>800</v>
      </c>
      <c r="I87" s="21">
        <v>340</v>
      </c>
      <c r="J87" s="21">
        <v>25</v>
      </c>
      <c r="K87" s="10">
        <f t="shared" si="4"/>
        <v>1165</v>
      </c>
      <c r="L87" s="88" t="s">
        <v>64</v>
      </c>
      <c r="M87" s="88" t="s">
        <v>65</v>
      </c>
      <c r="N87" s="122" t="s">
        <v>66</v>
      </c>
    </row>
    <row r="88" s="75" customFormat="1" ht="25" customHeight="1" spans="1:14">
      <c r="A88" s="21">
        <v>85</v>
      </c>
      <c r="B88" s="88" t="s">
        <v>64</v>
      </c>
      <c r="C88" s="89" t="s">
        <v>239</v>
      </c>
      <c r="D88" s="121" t="s">
        <v>240</v>
      </c>
      <c r="E88" s="10" t="s">
        <v>81</v>
      </c>
      <c r="F88" s="84">
        <v>202502</v>
      </c>
      <c r="G88" s="10">
        <v>1</v>
      </c>
      <c r="H88" s="20">
        <v>800</v>
      </c>
      <c r="I88" s="20">
        <v>340</v>
      </c>
      <c r="J88" s="20">
        <v>25</v>
      </c>
      <c r="K88" s="10">
        <f t="shared" si="4"/>
        <v>1165</v>
      </c>
      <c r="L88" s="88" t="s">
        <v>64</v>
      </c>
      <c r="M88" s="88" t="s">
        <v>65</v>
      </c>
      <c r="N88" s="122" t="s">
        <v>66</v>
      </c>
    </row>
  </sheetData>
  <mergeCells count="12">
    <mergeCell ref="A1:N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L4" sqref="N4:P4 L4"/>
    </sheetView>
  </sheetViews>
  <sheetFormatPr defaultColWidth="9" defaultRowHeight="13.5"/>
  <cols>
    <col min="2" max="2" width="42.625" customWidth="1"/>
    <col min="3" max="3" width="20.625" customWidth="1"/>
    <col min="4" max="4" width="18.625" customWidth="1"/>
    <col min="16" max="16" width="12.625" customWidth="1"/>
  </cols>
  <sheetData>
    <row r="1" ht="27" spans="1:16">
      <c r="A1" s="58" t="s">
        <v>241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ht="18.75" spans="1:16">
      <c r="A2" s="59" t="s">
        <v>2</v>
      </c>
      <c r="B2" s="60" t="s">
        <v>242</v>
      </c>
      <c r="C2" s="60" t="s">
        <v>69</v>
      </c>
      <c r="D2" s="60" t="s">
        <v>70</v>
      </c>
      <c r="E2" s="60" t="s">
        <v>71</v>
      </c>
      <c r="F2" s="61" t="s">
        <v>72</v>
      </c>
      <c r="G2" s="59" t="s">
        <v>73</v>
      </c>
      <c r="H2" s="60" t="s">
        <v>243</v>
      </c>
      <c r="I2" s="60"/>
      <c r="J2" s="60"/>
      <c r="K2" s="60"/>
      <c r="L2" s="60" t="s">
        <v>244</v>
      </c>
      <c r="M2" s="60" t="s">
        <v>245</v>
      </c>
      <c r="N2" s="60" t="s">
        <v>246</v>
      </c>
      <c r="O2" s="60" t="s">
        <v>247</v>
      </c>
      <c r="P2" s="64" t="s">
        <v>248</v>
      </c>
    </row>
    <row r="3" ht="75" spans="1:16">
      <c r="A3" s="59"/>
      <c r="B3" s="60"/>
      <c r="C3" s="60"/>
      <c r="D3" s="60"/>
      <c r="E3" s="60"/>
      <c r="F3" s="61"/>
      <c r="G3" s="59"/>
      <c r="H3" s="60" t="s">
        <v>76</v>
      </c>
      <c r="I3" s="60" t="s">
        <v>77</v>
      </c>
      <c r="J3" s="60" t="s">
        <v>78</v>
      </c>
      <c r="K3" s="60" t="s">
        <v>10</v>
      </c>
      <c r="L3" s="60"/>
      <c r="M3" s="60"/>
      <c r="N3" s="60"/>
      <c r="O3" s="60"/>
      <c r="P3" s="65"/>
    </row>
    <row r="4" s="57" customFormat="1" ht="25" customHeight="1" spans="1:16">
      <c r="A4" s="34">
        <v>1</v>
      </c>
      <c r="B4" s="34" t="s">
        <v>25</v>
      </c>
      <c r="C4" s="8" t="s">
        <v>249</v>
      </c>
      <c r="D4" s="124" t="s">
        <v>250</v>
      </c>
      <c r="E4" s="8" t="s">
        <v>251</v>
      </c>
      <c r="F4" s="8">
        <v>202504</v>
      </c>
      <c r="G4" s="34">
        <v>1</v>
      </c>
      <c r="H4" s="51">
        <v>399.92</v>
      </c>
      <c r="I4" s="52">
        <v>99.98</v>
      </c>
      <c r="J4" s="51">
        <v>25</v>
      </c>
      <c r="K4" s="51">
        <f t="shared" ref="K4:K9" si="0">H4+I4+J4</f>
        <v>524.9</v>
      </c>
      <c r="L4" s="17" t="s">
        <v>249</v>
      </c>
      <c r="M4" s="17" t="s">
        <v>252</v>
      </c>
      <c r="N4" s="106" t="s">
        <v>253</v>
      </c>
      <c r="O4" s="17" t="s">
        <v>254</v>
      </c>
      <c r="P4" s="66">
        <v>13657553755</v>
      </c>
    </row>
    <row r="5" s="57" customFormat="1" ht="25" customHeight="1" spans="1:16">
      <c r="A5" s="34">
        <v>2</v>
      </c>
      <c r="B5" s="8" t="s">
        <v>32</v>
      </c>
      <c r="C5" s="8" t="s">
        <v>255</v>
      </c>
      <c r="D5" s="124" t="s">
        <v>256</v>
      </c>
      <c r="E5" s="8" t="s">
        <v>251</v>
      </c>
      <c r="F5" s="8">
        <v>202504</v>
      </c>
      <c r="G5" s="34">
        <v>1</v>
      </c>
      <c r="H5" s="34">
        <v>399.92</v>
      </c>
      <c r="I5" s="34">
        <v>99.9</v>
      </c>
      <c r="J5" s="34">
        <v>25</v>
      </c>
      <c r="K5" s="34">
        <f>J5+I5+H5</f>
        <v>524.82</v>
      </c>
      <c r="L5" s="8" t="s">
        <v>255</v>
      </c>
      <c r="M5" s="8" t="s">
        <v>257</v>
      </c>
      <c r="N5" s="124" t="s">
        <v>258</v>
      </c>
      <c r="O5" s="8" t="s">
        <v>259</v>
      </c>
      <c r="P5" s="34">
        <v>13619984605</v>
      </c>
    </row>
    <row r="6" s="57" customFormat="1" ht="25" customHeight="1" spans="1:16">
      <c r="A6" s="34">
        <v>3</v>
      </c>
      <c r="B6" s="34" t="s">
        <v>43</v>
      </c>
      <c r="C6" s="8" t="s">
        <v>260</v>
      </c>
      <c r="D6" s="124" t="s">
        <v>261</v>
      </c>
      <c r="E6" s="8" t="s">
        <v>251</v>
      </c>
      <c r="F6" s="8">
        <v>202504</v>
      </c>
      <c r="G6" s="34">
        <v>1</v>
      </c>
      <c r="H6" s="51">
        <v>399.92</v>
      </c>
      <c r="I6" s="52">
        <v>99.98</v>
      </c>
      <c r="J6" s="51">
        <v>25</v>
      </c>
      <c r="K6" s="51">
        <f t="shared" si="0"/>
        <v>524.9</v>
      </c>
      <c r="L6" s="67" t="s">
        <v>260</v>
      </c>
      <c r="M6" s="67" t="s">
        <v>36</v>
      </c>
      <c r="N6" s="125" t="s">
        <v>262</v>
      </c>
      <c r="O6" s="68" t="s">
        <v>263</v>
      </c>
      <c r="P6" s="69">
        <v>17509003381</v>
      </c>
    </row>
    <row r="7" s="57" customFormat="1" ht="25" customHeight="1" spans="1:16">
      <c r="A7" s="34">
        <v>4</v>
      </c>
      <c r="B7" s="6" t="s">
        <v>195</v>
      </c>
      <c r="C7" s="62" t="s">
        <v>264</v>
      </c>
      <c r="D7" s="126" t="s">
        <v>265</v>
      </c>
      <c r="E7" s="8" t="s">
        <v>251</v>
      </c>
      <c r="F7" s="8">
        <v>202504</v>
      </c>
      <c r="G7" s="6">
        <v>1</v>
      </c>
      <c r="H7" s="51">
        <v>399.92</v>
      </c>
      <c r="I7" s="52">
        <v>99.98</v>
      </c>
      <c r="J7" s="51">
        <v>25</v>
      </c>
      <c r="K7" s="51">
        <f t="shared" si="0"/>
        <v>524.9</v>
      </c>
      <c r="L7" s="62" t="s">
        <v>264</v>
      </c>
      <c r="M7" s="62" t="s">
        <v>266</v>
      </c>
      <c r="N7" s="126" t="s">
        <v>267</v>
      </c>
      <c r="O7" s="70" t="s">
        <v>268</v>
      </c>
      <c r="P7" s="71">
        <v>16622903747</v>
      </c>
    </row>
    <row r="8" s="57" customFormat="1" ht="25" customHeight="1" spans="1:16">
      <c r="A8" s="34">
        <v>5</v>
      </c>
      <c r="B8" s="6" t="s">
        <v>195</v>
      </c>
      <c r="C8" s="62" t="s">
        <v>269</v>
      </c>
      <c r="D8" s="126" t="s">
        <v>270</v>
      </c>
      <c r="E8" s="8" t="s">
        <v>251</v>
      </c>
      <c r="F8" s="8">
        <v>202504</v>
      </c>
      <c r="G8" s="6">
        <v>1</v>
      </c>
      <c r="H8" s="51">
        <v>399.92</v>
      </c>
      <c r="I8" s="52">
        <v>99.98</v>
      </c>
      <c r="J8" s="51">
        <v>25</v>
      </c>
      <c r="K8" s="51">
        <f t="shared" si="0"/>
        <v>524.9</v>
      </c>
      <c r="L8" s="62" t="s">
        <v>269</v>
      </c>
      <c r="M8" s="62" t="s">
        <v>271</v>
      </c>
      <c r="N8" s="126" t="s">
        <v>272</v>
      </c>
      <c r="O8" s="70" t="s">
        <v>268</v>
      </c>
      <c r="P8" s="71">
        <v>13579262245</v>
      </c>
    </row>
    <row r="9" s="57" customFormat="1" ht="29" customHeight="1" spans="1:16">
      <c r="A9" s="34">
        <v>6</v>
      </c>
      <c r="B9" s="6" t="s">
        <v>195</v>
      </c>
      <c r="C9" s="63" t="s">
        <v>273</v>
      </c>
      <c r="D9" s="127" t="s">
        <v>274</v>
      </c>
      <c r="E9" s="8" t="s">
        <v>251</v>
      </c>
      <c r="F9" s="8">
        <v>202504</v>
      </c>
      <c r="G9" s="6">
        <v>1</v>
      </c>
      <c r="H9" s="51">
        <v>399.92</v>
      </c>
      <c r="I9" s="52">
        <v>99.98</v>
      </c>
      <c r="J9" s="51">
        <v>25</v>
      </c>
      <c r="K9" s="51">
        <f t="shared" si="0"/>
        <v>524.9</v>
      </c>
      <c r="L9" s="63" t="s">
        <v>273</v>
      </c>
      <c r="M9" s="62" t="s">
        <v>271</v>
      </c>
      <c r="N9" s="106" t="s">
        <v>275</v>
      </c>
      <c r="O9" s="17" t="s">
        <v>259</v>
      </c>
      <c r="P9" s="6">
        <v>18324022183</v>
      </c>
    </row>
    <row r="10" s="57" customFormat="1" ht="25" customHeight="1" spans="1:16">
      <c r="A10" s="34">
        <v>7</v>
      </c>
      <c r="B10" s="34" t="s">
        <v>57</v>
      </c>
      <c r="C10" s="8" t="s">
        <v>276</v>
      </c>
      <c r="D10" s="124" t="s">
        <v>277</v>
      </c>
      <c r="E10" s="8" t="s">
        <v>251</v>
      </c>
      <c r="F10" s="8">
        <v>202504</v>
      </c>
      <c r="G10" s="34">
        <v>1</v>
      </c>
      <c r="H10" s="51">
        <v>399.92</v>
      </c>
      <c r="I10" s="52">
        <v>99.98</v>
      </c>
      <c r="J10" s="51">
        <v>25</v>
      </c>
      <c r="K10" s="34">
        <f t="shared" ref="K10:K12" si="1">J10+I10+H10</f>
        <v>524.9</v>
      </c>
      <c r="L10" s="8" t="s">
        <v>276</v>
      </c>
      <c r="M10" s="8" t="s">
        <v>278</v>
      </c>
      <c r="N10" s="124" t="s">
        <v>279</v>
      </c>
      <c r="O10" s="8" t="s">
        <v>280</v>
      </c>
      <c r="P10" s="34">
        <v>13579957434</v>
      </c>
    </row>
    <row r="11" s="57" customFormat="1" ht="25" customHeight="1" spans="1:16">
      <c r="A11" s="34">
        <v>8</v>
      </c>
      <c r="B11" s="34" t="s">
        <v>57</v>
      </c>
      <c r="C11" s="8" t="s">
        <v>281</v>
      </c>
      <c r="D11" s="124" t="s">
        <v>282</v>
      </c>
      <c r="E11" s="8" t="s">
        <v>251</v>
      </c>
      <c r="F11" s="8">
        <v>202504</v>
      </c>
      <c r="G11" s="34">
        <v>1</v>
      </c>
      <c r="H11" s="51">
        <v>399.92</v>
      </c>
      <c r="I11" s="52">
        <v>99.98</v>
      </c>
      <c r="J11" s="51">
        <v>25</v>
      </c>
      <c r="K11" s="34">
        <f t="shared" si="1"/>
        <v>524.9</v>
      </c>
      <c r="L11" s="8" t="s">
        <v>281</v>
      </c>
      <c r="M11" s="8" t="s">
        <v>283</v>
      </c>
      <c r="N11" s="124" t="s">
        <v>284</v>
      </c>
      <c r="O11" s="8" t="s">
        <v>285</v>
      </c>
      <c r="P11" s="34">
        <v>17619036827</v>
      </c>
    </row>
    <row r="12" s="57" customFormat="1" ht="25" customHeight="1" spans="1:16">
      <c r="A12" s="34">
        <v>9</v>
      </c>
      <c r="B12" s="34" t="s">
        <v>57</v>
      </c>
      <c r="C12" s="8" t="s">
        <v>286</v>
      </c>
      <c r="D12" s="124" t="s">
        <v>287</v>
      </c>
      <c r="E12" s="8" t="s">
        <v>251</v>
      </c>
      <c r="F12" s="8">
        <v>202504</v>
      </c>
      <c r="G12" s="34">
        <v>1</v>
      </c>
      <c r="H12" s="51">
        <v>399.92</v>
      </c>
      <c r="I12" s="52">
        <v>99.98</v>
      </c>
      <c r="J12" s="51">
        <v>25</v>
      </c>
      <c r="K12" s="34">
        <f t="shared" si="1"/>
        <v>524.9</v>
      </c>
      <c r="L12" s="8" t="s">
        <v>286</v>
      </c>
      <c r="M12" s="8" t="s">
        <v>278</v>
      </c>
      <c r="N12" s="124" t="s">
        <v>288</v>
      </c>
      <c r="O12" s="8" t="s">
        <v>285</v>
      </c>
      <c r="P12" s="34">
        <v>17590234534</v>
      </c>
    </row>
    <row r="13" s="57" customFormat="1" ht="25" customHeight="1" spans="1:16">
      <c r="A13" s="34">
        <v>10</v>
      </c>
      <c r="B13" s="8" t="s">
        <v>60</v>
      </c>
      <c r="C13" s="8" t="s">
        <v>289</v>
      </c>
      <c r="D13" s="124" t="s">
        <v>290</v>
      </c>
      <c r="E13" s="8" t="s">
        <v>251</v>
      </c>
      <c r="F13" s="8">
        <v>202504</v>
      </c>
      <c r="G13" s="34">
        <v>1</v>
      </c>
      <c r="H13" s="51">
        <v>399.92</v>
      </c>
      <c r="I13" s="52">
        <v>99.98</v>
      </c>
      <c r="J13" s="51">
        <v>25</v>
      </c>
      <c r="K13" s="51">
        <f t="shared" ref="K13:K15" si="2">H13+I13+J13</f>
        <v>524.9</v>
      </c>
      <c r="L13" s="8" t="s">
        <v>289</v>
      </c>
      <c r="M13" s="8" t="s">
        <v>291</v>
      </c>
      <c r="N13" s="124" t="s">
        <v>292</v>
      </c>
      <c r="O13" s="8" t="s">
        <v>263</v>
      </c>
      <c r="P13" s="34">
        <v>15276050493</v>
      </c>
    </row>
    <row r="14" s="57" customFormat="1" ht="25" customHeight="1" spans="1:16">
      <c r="A14" s="34">
        <v>11</v>
      </c>
      <c r="B14" s="8" t="s">
        <v>60</v>
      </c>
      <c r="C14" s="8" t="s">
        <v>293</v>
      </c>
      <c r="D14" s="124" t="s">
        <v>294</v>
      </c>
      <c r="E14" s="8" t="s">
        <v>251</v>
      </c>
      <c r="F14" s="8">
        <v>202504</v>
      </c>
      <c r="G14" s="34">
        <v>1</v>
      </c>
      <c r="H14" s="51">
        <v>399.92</v>
      </c>
      <c r="I14" s="52">
        <v>99.98</v>
      </c>
      <c r="J14" s="51">
        <v>25</v>
      </c>
      <c r="K14" s="51">
        <f t="shared" si="2"/>
        <v>524.9</v>
      </c>
      <c r="L14" s="8" t="s">
        <v>293</v>
      </c>
      <c r="M14" s="8" t="s">
        <v>291</v>
      </c>
      <c r="N14" s="124" t="s">
        <v>295</v>
      </c>
      <c r="O14" s="8" t="s">
        <v>263</v>
      </c>
      <c r="P14" s="34">
        <v>17590505973</v>
      </c>
    </row>
    <row r="15" s="57" customFormat="1" ht="25" customHeight="1" spans="1:16">
      <c r="A15" s="34">
        <v>12</v>
      </c>
      <c r="B15" s="8" t="s">
        <v>60</v>
      </c>
      <c r="C15" s="8" t="s">
        <v>296</v>
      </c>
      <c r="D15" s="124" t="s">
        <v>297</v>
      </c>
      <c r="E15" s="8" t="s">
        <v>251</v>
      </c>
      <c r="F15" s="8">
        <v>202504</v>
      </c>
      <c r="G15" s="34">
        <v>1</v>
      </c>
      <c r="H15" s="51">
        <v>425.79</v>
      </c>
      <c r="I15" s="52">
        <v>106.45</v>
      </c>
      <c r="J15" s="51">
        <v>26.61</v>
      </c>
      <c r="K15" s="51">
        <f t="shared" si="2"/>
        <v>558.85</v>
      </c>
      <c r="L15" s="8" t="s">
        <v>296</v>
      </c>
      <c r="M15" s="8" t="s">
        <v>298</v>
      </c>
      <c r="N15" s="124" t="s">
        <v>299</v>
      </c>
      <c r="O15" s="8" t="s">
        <v>300</v>
      </c>
      <c r="P15" s="34">
        <v>17590509383</v>
      </c>
    </row>
    <row r="16" s="57" customFormat="1" ht="25" customHeight="1" spans="1:16">
      <c r="A16" s="34">
        <v>13</v>
      </c>
      <c r="B16" s="8" t="s">
        <v>64</v>
      </c>
      <c r="C16" s="8" t="s">
        <v>301</v>
      </c>
      <c r="D16" s="8" t="s">
        <v>302</v>
      </c>
      <c r="E16" s="8" t="s">
        <v>251</v>
      </c>
      <c r="F16" s="8">
        <v>202502</v>
      </c>
      <c r="G16" s="34">
        <v>1</v>
      </c>
      <c r="H16" s="8">
        <v>456</v>
      </c>
      <c r="I16" s="8">
        <v>114</v>
      </c>
      <c r="J16" s="8">
        <v>28.5</v>
      </c>
      <c r="K16" s="34">
        <f t="shared" ref="K16:K20" si="3">J16+I16+H16</f>
        <v>598.5</v>
      </c>
      <c r="L16" s="8" t="s">
        <v>301</v>
      </c>
      <c r="M16" s="8" t="s">
        <v>36</v>
      </c>
      <c r="N16" s="72" t="s">
        <v>303</v>
      </c>
      <c r="O16" s="8" t="s">
        <v>304</v>
      </c>
      <c r="P16" s="34">
        <v>13579265833</v>
      </c>
    </row>
    <row r="17" s="57" customFormat="1" ht="25" customHeight="1" spans="1:16">
      <c r="A17" s="34">
        <v>14</v>
      </c>
      <c r="B17" s="8" t="s">
        <v>64</v>
      </c>
      <c r="C17" s="8" t="s">
        <v>305</v>
      </c>
      <c r="D17" s="124" t="s">
        <v>306</v>
      </c>
      <c r="E17" s="8" t="s">
        <v>251</v>
      </c>
      <c r="F17" s="8">
        <v>202502</v>
      </c>
      <c r="G17" s="34">
        <v>1</v>
      </c>
      <c r="H17" s="8">
        <v>456</v>
      </c>
      <c r="I17" s="8">
        <v>114</v>
      </c>
      <c r="J17" s="8">
        <v>28.5</v>
      </c>
      <c r="K17" s="34">
        <f t="shared" si="3"/>
        <v>598.5</v>
      </c>
      <c r="L17" s="8" t="s">
        <v>305</v>
      </c>
      <c r="M17" s="8" t="s">
        <v>36</v>
      </c>
      <c r="N17" s="72" t="s">
        <v>307</v>
      </c>
      <c r="O17" s="8" t="s">
        <v>308</v>
      </c>
      <c r="P17" s="34">
        <v>15999318879</v>
      </c>
    </row>
    <row r="18" s="57" customFormat="1" ht="25" customHeight="1" spans="1:16">
      <c r="A18" s="34">
        <v>15</v>
      </c>
      <c r="B18" s="8" t="s">
        <v>64</v>
      </c>
      <c r="C18" s="8" t="s">
        <v>309</v>
      </c>
      <c r="D18" s="124" t="s">
        <v>310</v>
      </c>
      <c r="E18" s="8" t="s">
        <v>251</v>
      </c>
      <c r="F18" s="8">
        <v>202502</v>
      </c>
      <c r="G18" s="34">
        <v>1</v>
      </c>
      <c r="H18" s="8">
        <v>456</v>
      </c>
      <c r="I18" s="8">
        <v>114</v>
      </c>
      <c r="J18" s="8">
        <v>28.5</v>
      </c>
      <c r="K18" s="34">
        <f t="shared" si="3"/>
        <v>598.5</v>
      </c>
      <c r="L18" s="8" t="s">
        <v>309</v>
      </c>
      <c r="M18" s="8" t="s">
        <v>36</v>
      </c>
      <c r="N18" s="72" t="s">
        <v>311</v>
      </c>
      <c r="O18" s="8" t="s">
        <v>312</v>
      </c>
      <c r="P18" s="34">
        <v>17590026056</v>
      </c>
    </row>
    <row r="19" s="57" customFormat="1" ht="25" customHeight="1" spans="1:16">
      <c r="A19" s="34">
        <v>16</v>
      </c>
      <c r="B19" s="8" t="s">
        <v>64</v>
      </c>
      <c r="C19" s="8" t="s">
        <v>313</v>
      </c>
      <c r="D19" s="124" t="s">
        <v>314</v>
      </c>
      <c r="E19" s="8" t="s">
        <v>251</v>
      </c>
      <c r="F19" s="8">
        <v>202502</v>
      </c>
      <c r="G19" s="34">
        <v>1</v>
      </c>
      <c r="H19" s="51">
        <v>400</v>
      </c>
      <c r="I19" s="51">
        <v>100</v>
      </c>
      <c r="J19" s="51">
        <v>25</v>
      </c>
      <c r="K19" s="34">
        <f t="shared" si="3"/>
        <v>525</v>
      </c>
      <c r="L19" s="8" t="s">
        <v>313</v>
      </c>
      <c r="M19" s="8" t="s">
        <v>315</v>
      </c>
      <c r="N19" s="72" t="s">
        <v>316</v>
      </c>
      <c r="O19" s="8" t="s">
        <v>317</v>
      </c>
      <c r="P19" s="34">
        <v>17599619182</v>
      </c>
    </row>
    <row r="20" s="57" customFormat="1" ht="25" customHeight="1" spans="1:16">
      <c r="A20" s="34">
        <v>17</v>
      </c>
      <c r="B20" s="8" t="s">
        <v>64</v>
      </c>
      <c r="C20" s="8" t="s">
        <v>318</v>
      </c>
      <c r="D20" s="124" t="s">
        <v>319</v>
      </c>
      <c r="E20" s="8" t="s">
        <v>251</v>
      </c>
      <c r="F20" s="8">
        <v>202502</v>
      </c>
      <c r="G20" s="34">
        <v>1</v>
      </c>
      <c r="H20" s="8">
        <v>400</v>
      </c>
      <c r="I20" s="8">
        <v>100</v>
      </c>
      <c r="J20" s="8">
        <v>25</v>
      </c>
      <c r="K20" s="34">
        <f t="shared" si="3"/>
        <v>525</v>
      </c>
      <c r="L20" s="8" t="s">
        <v>318</v>
      </c>
      <c r="M20" s="8" t="s">
        <v>36</v>
      </c>
      <c r="N20" s="72" t="s">
        <v>320</v>
      </c>
      <c r="O20" s="8" t="s">
        <v>321</v>
      </c>
      <c r="P20" s="34">
        <v>17590508340</v>
      </c>
    </row>
  </sheetData>
  <mergeCells count="14">
    <mergeCell ref="A1:P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9"/>
  <sheetViews>
    <sheetView tabSelected="1" topLeftCell="B1" workbookViewId="0">
      <selection activeCell="J5" sqref="J5"/>
    </sheetView>
  </sheetViews>
  <sheetFormatPr defaultColWidth="9" defaultRowHeight="14.25"/>
  <cols>
    <col min="1" max="1" width="6.25" style="39" customWidth="1"/>
    <col min="2" max="2" width="37.125" style="39" customWidth="1"/>
    <col min="3" max="3" width="25" style="39" customWidth="1"/>
    <col min="4" max="4" width="21.5" style="39" customWidth="1"/>
    <col min="5" max="5" width="14.875" style="39" customWidth="1"/>
    <col min="6" max="6" width="6.125" style="39" customWidth="1"/>
    <col min="7" max="8" width="9" style="39"/>
    <col min="9" max="9" width="5.75" style="39" customWidth="1"/>
    <col min="10" max="10" width="9.375" style="39"/>
    <col min="11" max="16" width="9" style="39"/>
    <col min="17" max="17" width="5.375" style="39" customWidth="1"/>
    <col min="18" max="16384" width="9" style="1"/>
  </cols>
  <sheetData>
    <row r="1" ht="36" customHeight="1" spans="1:17">
      <c r="A1" s="40" t="s">
        <v>322</v>
      </c>
      <c r="B1" s="40"/>
      <c r="C1" s="40"/>
      <c r="D1" s="40"/>
      <c r="E1" s="40"/>
      <c r="F1" s="40"/>
      <c r="G1" s="40"/>
      <c r="H1" s="40"/>
      <c r="I1" s="48"/>
      <c r="J1" s="40"/>
      <c r="K1" s="40"/>
      <c r="L1" s="40"/>
      <c r="M1" s="40"/>
      <c r="N1" s="40"/>
      <c r="O1" s="40"/>
      <c r="P1" s="40"/>
      <c r="Q1" s="40"/>
    </row>
    <row r="2" ht="15.75" spans="1:17">
      <c r="A2" s="41" t="s">
        <v>2</v>
      </c>
      <c r="B2" s="42" t="s">
        <v>68</v>
      </c>
      <c r="C2" s="42" t="s">
        <v>69</v>
      </c>
      <c r="D2" s="42" t="s">
        <v>70</v>
      </c>
      <c r="E2" s="42" t="s">
        <v>71</v>
      </c>
      <c r="F2" s="42" t="s">
        <v>72</v>
      </c>
      <c r="G2" s="42" t="s">
        <v>323</v>
      </c>
      <c r="H2" s="42" t="s">
        <v>324</v>
      </c>
      <c r="I2" s="41" t="s">
        <v>73</v>
      </c>
      <c r="J2" s="42" t="s">
        <v>325</v>
      </c>
      <c r="K2" s="42"/>
      <c r="L2" s="42"/>
      <c r="M2" s="42" t="s">
        <v>326</v>
      </c>
      <c r="N2" s="42"/>
      <c r="O2" s="42"/>
      <c r="P2" s="42" t="s">
        <v>327</v>
      </c>
      <c r="Q2" s="42" t="s">
        <v>7</v>
      </c>
    </row>
    <row r="3" ht="78.75" spans="1:17">
      <c r="A3" s="41"/>
      <c r="B3" s="42"/>
      <c r="C3" s="42"/>
      <c r="D3" s="42"/>
      <c r="E3" s="42"/>
      <c r="F3" s="42"/>
      <c r="G3" s="42"/>
      <c r="H3" s="42"/>
      <c r="I3" s="41"/>
      <c r="J3" s="42" t="s">
        <v>328</v>
      </c>
      <c r="K3" s="42" t="s">
        <v>329</v>
      </c>
      <c r="L3" s="42" t="s">
        <v>330</v>
      </c>
      <c r="M3" s="42" t="s">
        <v>328</v>
      </c>
      <c r="N3" s="42" t="s">
        <v>329</v>
      </c>
      <c r="O3" s="42" t="s">
        <v>330</v>
      </c>
      <c r="P3" s="42"/>
      <c r="Q3" s="42"/>
    </row>
    <row r="4" customFormat="1" ht="24" customHeight="1" spans="1:17">
      <c r="A4" s="34">
        <v>1</v>
      </c>
      <c r="B4" s="8" t="s">
        <v>19</v>
      </c>
      <c r="C4" s="8" t="s">
        <v>79</v>
      </c>
      <c r="D4" s="8" t="s">
        <v>331</v>
      </c>
      <c r="E4" s="8" t="s">
        <v>81</v>
      </c>
      <c r="F4" s="8">
        <v>2025</v>
      </c>
      <c r="G4" s="8">
        <v>202504</v>
      </c>
      <c r="H4" s="8">
        <v>202504</v>
      </c>
      <c r="I4" s="49">
        <v>1</v>
      </c>
      <c r="J4" s="8">
        <v>799.84</v>
      </c>
      <c r="K4" s="8">
        <v>339.93</v>
      </c>
      <c r="L4" s="8">
        <v>25</v>
      </c>
      <c r="M4" s="34"/>
      <c r="N4" s="34"/>
      <c r="O4" s="34"/>
      <c r="P4" s="34">
        <f t="shared" ref="P4:P67" si="0">O4+N4+M4+J4+L4+K4</f>
        <v>1164.77</v>
      </c>
      <c r="Q4" s="34"/>
    </row>
    <row r="5" customFormat="1" ht="24" customHeight="1" spans="1:17">
      <c r="A5" s="34">
        <v>2</v>
      </c>
      <c r="B5" s="10" t="s">
        <v>22</v>
      </c>
      <c r="C5" s="10" t="s">
        <v>82</v>
      </c>
      <c r="D5" s="8" t="s">
        <v>332</v>
      </c>
      <c r="E5" s="10" t="s">
        <v>81</v>
      </c>
      <c r="F5" s="8">
        <v>2025</v>
      </c>
      <c r="G5" s="8">
        <v>202504</v>
      </c>
      <c r="H5" s="8">
        <v>202504</v>
      </c>
      <c r="I5" s="49">
        <v>1</v>
      </c>
      <c r="J5" s="8">
        <v>799.84</v>
      </c>
      <c r="K5" s="12">
        <v>339.93</v>
      </c>
      <c r="L5" s="8">
        <v>25</v>
      </c>
      <c r="M5" s="34"/>
      <c r="N5" s="34"/>
      <c r="O5" s="34"/>
      <c r="P5" s="34">
        <f t="shared" si="0"/>
        <v>1164.77</v>
      </c>
      <c r="Q5" s="34"/>
    </row>
    <row r="6" customFormat="1" ht="24" customHeight="1" spans="1:17">
      <c r="A6" s="34">
        <v>3</v>
      </c>
      <c r="B6" s="10" t="s">
        <v>22</v>
      </c>
      <c r="C6" s="10" t="s">
        <v>84</v>
      </c>
      <c r="D6" s="8" t="s">
        <v>333</v>
      </c>
      <c r="E6" s="10" t="s">
        <v>81</v>
      </c>
      <c r="F6" s="8">
        <v>2025</v>
      </c>
      <c r="G6" s="8">
        <v>202504</v>
      </c>
      <c r="H6" s="8">
        <v>202504</v>
      </c>
      <c r="I6" s="49">
        <v>1</v>
      </c>
      <c r="J6" s="8">
        <v>799.84</v>
      </c>
      <c r="K6" s="12">
        <v>339.93</v>
      </c>
      <c r="L6" s="8">
        <v>25</v>
      </c>
      <c r="M6" s="34"/>
      <c r="N6" s="34"/>
      <c r="O6" s="34"/>
      <c r="P6" s="34">
        <f t="shared" si="0"/>
        <v>1164.77</v>
      </c>
      <c r="Q6" s="34"/>
    </row>
    <row r="7" customFormat="1" ht="24" customHeight="1" spans="1:17">
      <c r="A7" s="34">
        <v>4</v>
      </c>
      <c r="B7" s="10" t="s">
        <v>22</v>
      </c>
      <c r="C7" s="10" t="s">
        <v>86</v>
      </c>
      <c r="D7" s="8" t="s">
        <v>334</v>
      </c>
      <c r="E7" s="10" t="s">
        <v>81</v>
      </c>
      <c r="F7" s="8">
        <v>2025</v>
      </c>
      <c r="G7" s="8">
        <v>202504</v>
      </c>
      <c r="H7" s="8">
        <v>202504</v>
      </c>
      <c r="I7" s="49">
        <v>1</v>
      </c>
      <c r="J7" s="8">
        <v>799.84</v>
      </c>
      <c r="K7" s="12">
        <v>339.93</v>
      </c>
      <c r="L7" s="8">
        <v>25</v>
      </c>
      <c r="M7" s="34"/>
      <c r="N7" s="34"/>
      <c r="O7" s="34"/>
      <c r="P7" s="34">
        <f t="shared" si="0"/>
        <v>1164.77</v>
      </c>
      <c r="Q7" s="34"/>
    </row>
    <row r="8" customFormat="1" ht="24" customHeight="1" spans="1:17">
      <c r="A8" s="34">
        <v>5</v>
      </c>
      <c r="B8" s="10" t="s">
        <v>22</v>
      </c>
      <c r="C8" s="10" t="s">
        <v>88</v>
      </c>
      <c r="D8" s="8" t="s">
        <v>335</v>
      </c>
      <c r="E8" s="10" t="s">
        <v>81</v>
      </c>
      <c r="F8" s="8">
        <v>2025</v>
      </c>
      <c r="G8" s="8">
        <v>202504</v>
      </c>
      <c r="H8" s="8">
        <v>202504</v>
      </c>
      <c r="I8" s="49">
        <v>1</v>
      </c>
      <c r="J8" s="8">
        <v>799.84</v>
      </c>
      <c r="K8" s="12">
        <v>339.93</v>
      </c>
      <c r="L8" s="8">
        <v>25</v>
      </c>
      <c r="M8" s="34"/>
      <c r="N8" s="34"/>
      <c r="O8" s="34"/>
      <c r="P8" s="34">
        <f t="shared" si="0"/>
        <v>1164.77</v>
      </c>
      <c r="Q8" s="34"/>
    </row>
    <row r="9" customFormat="1" ht="24" customHeight="1" spans="1:17">
      <c r="A9" s="34">
        <v>6</v>
      </c>
      <c r="B9" s="10" t="s">
        <v>22</v>
      </c>
      <c r="C9" s="10" t="s">
        <v>90</v>
      </c>
      <c r="D9" s="8" t="s">
        <v>336</v>
      </c>
      <c r="E9" s="10" t="s">
        <v>81</v>
      </c>
      <c r="F9" s="8">
        <v>2025</v>
      </c>
      <c r="G9" s="8">
        <v>202504</v>
      </c>
      <c r="H9" s="8">
        <v>202504</v>
      </c>
      <c r="I9" s="49">
        <v>1</v>
      </c>
      <c r="J9" s="8">
        <v>799.84</v>
      </c>
      <c r="K9" s="12">
        <v>339.93</v>
      </c>
      <c r="L9" s="8">
        <v>25</v>
      </c>
      <c r="M9" s="34"/>
      <c r="N9" s="34"/>
      <c r="O9" s="34"/>
      <c r="P9" s="34">
        <f t="shared" si="0"/>
        <v>1164.77</v>
      </c>
      <c r="Q9" s="34"/>
    </row>
    <row r="10" customFormat="1" ht="24" customHeight="1" spans="1:17">
      <c r="A10" s="34">
        <v>7</v>
      </c>
      <c r="B10" s="10" t="s">
        <v>22</v>
      </c>
      <c r="C10" s="10" t="s">
        <v>92</v>
      </c>
      <c r="D10" s="8" t="s">
        <v>337</v>
      </c>
      <c r="E10" s="10" t="s">
        <v>81</v>
      </c>
      <c r="F10" s="8">
        <v>2025</v>
      </c>
      <c r="G10" s="8">
        <v>202504</v>
      </c>
      <c r="H10" s="8">
        <v>202504</v>
      </c>
      <c r="I10" s="49">
        <v>1</v>
      </c>
      <c r="J10" s="8">
        <v>799.84</v>
      </c>
      <c r="K10" s="12">
        <v>339.93</v>
      </c>
      <c r="L10" s="8">
        <v>25</v>
      </c>
      <c r="M10" s="34"/>
      <c r="N10" s="34"/>
      <c r="O10" s="34"/>
      <c r="P10" s="34">
        <f t="shared" si="0"/>
        <v>1164.77</v>
      </c>
      <c r="Q10" s="34"/>
    </row>
    <row r="11" customFormat="1" ht="24" customHeight="1" spans="1:17">
      <c r="A11" s="34">
        <v>8</v>
      </c>
      <c r="B11" s="10" t="s">
        <v>22</v>
      </c>
      <c r="C11" s="39" t="s">
        <v>94</v>
      </c>
      <c r="D11" s="8" t="s">
        <v>338</v>
      </c>
      <c r="E11" s="10" t="s">
        <v>81</v>
      </c>
      <c r="F11" s="8">
        <v>2025</v>
      </c>
      <c r="G11" s="8">
        <v>202504</v>
      </c>
      <c r="H11" s="8">
        <v>202504</v>
      </c>
      <c r="I11" s="49">
        <v>1</v>
      </c>
      <c r="J11" s="8">
        <v>799.84</v>
      </c>
      <c r="K11" s="12">
        <v>339.93</v>
      </c>
      <c r="L11" s="8">
        <v>25</v>
      </c>
      <c r="M11" s="34"/>
      <c r="N11" s="34"/>
      <c r="O11" s="34"/>
      <c r="P11" s="34">
        <f t="shared" si="0"/>
        <v>1164.77</v>
      </c>
      <c r="Q11" s="34"/>
    </row>
    <row r="12" customFormat="1" ht="24" customHeight="1" spans="1:17">
      <c r="A12" s="34">
        <v>9</v>
      </c>
      <c r="B12" s="34" t="s">
        <v>25</v>
      </c>
      <c r="C12" s="12" t="s">
        <v>96</v>
      </c>
      <c r="D12" s="8" t="s">
        <v>339</v>
      </c>
      <c r="E12" s="8" t="s">
        <v>81</v>
      </c>
      <c r="F12" s="8">
        <v>2025</v>
      </c>
      <c r="G12" s="8">
        <v>202504</v>
      </c>
      <c r="H12" s="8">
        <v>202504</v>
      </c>
      <c r="I12" s="34">
        <v>1</v>
      </c>
      <c r="J12" s="8">
        <v>799.84</v>
      </c>
      <c r="K12" s="12">
        <v>339.93</v>
      </c>
      <c r="L12" s="12">
        <v>25</v>
      </c>
      <c r="M12" s="34"/>
      <c r="N12" s="34"/>
      <c r="O12" s="34"/>
      <c r="P12" s="34">
        <f t="shared" si="0"/>
        <v>1164.77</v>
      </c>
      <c r="Q12" s="34"/>
    </row>
    <row r="13" customFormat="1" ht="24" customHeight="1" spans="1:17">
      <c r="A13" s="34">
        <v>10</v>
      </c>
      <c r="B13" s="34" t="s">
        <v>25</v>
      </c>
      <c r="C13" s="12" t="s">
        <v>99</v>
      </c>
      <c r="D13" s="8" t="s">
        <v>340</v>
      </c>
      <c r="E13" s="8" t="s">
        <v>81</v>
      </c>
      <c r="F13" s="8">
        <v>2025</v>
      </c>
      <c r="G13" s="8">
        <v>202504</v>
      </c>
      <c r="H13" s="8">
        <v>202504</v>
      </c>
      <c r="I13" s="34">
        <v>1</v>
      </c>
      <c r="J13" s="8">
        <v>799.84</v>
      </c>
      <c r="K13" s="12">
        <v>339.93</v>
      </c>
      <c r="L13" s="12">
        <v>25</v>
      </c>
      <c r="M13" s="34"/>
      <c r="N13" s="34"/>
      <c r="O13" s="34"/>
      <c r="P13" s="34">
        <f t="shared" si="0"/>
        <v>1164.77</v>
      </c>
      <c r="Q13" s="34"/>
    </row>
    <row r="14" customFormat="1" ht="24" customHeight="1" spans="1:17">
      <c r="A14" s="34">
        <v>11</v>
      </c>
      <c r="B14" s="34" t="s">
        <v>25</v>
      </c>
      <c r="C14" s="12" t="s">
        <v>101</v>
      </c>
      <c r="D14" s="8" t="s">
        <v>341</v>
      </c>
      <c r="E14" s="8" t="s">
        <v>81</v>
      </c>
      <c r="F14" s="8">
        <v>2025</v>
      </c>
      <c r="G14" s="8">
        <v>202504</v>
      </c>
      <c r="H14" s="8">
        <v>202504</v>
      </c>
      <c r="I14" s="34">
        <v>1</v>
      </c>
      <c r="J14" s="50">
        <v>1248</v>
      </c>
      <c r="K14" s="12">
        <v>530.4</v>
      </c>
      <c r="L14" s="50">
        <v>39</v>
      </c>
      <c r="M14" s="34"/>
      <c r="N14" s="34"/>
      <c r="O14" s="34"/>
      <c r="P14" s="34">
        <f t="shared" si="0"/>
        <v>1817.4</v>
      </c>
      <c r="Q14" s="34"/>
    </row>
    <row r="15" customFormat="1" ht="24" customHeight="1" spans="1:17">
      <c r="A15" s="34">
        <v>12</v>
      </c>
      <c r="B15" s="34" t="s">
        <v>25</v>
      </c>
      <c r="C15" s="8" t="s">
        <v>103</v>
      </c>
      <c r="D15" s="8" t="s">
        <v>342</v>
      </c>
      <c r="E15" s="8" t="s">
        <v>81</v>
      </c>
      <c r="F15" s="8">
        <v>2025</v>
      </c>
      <c r="G15" s="8">
        <v>202504</v>
      </c>
      <c r="H15" s="8">
        <v>202504</v>
      </c>
      <c r="I15" s="34">
        <v>1</v>
      </c>
      <c r="J15" s="8">
        <v>799.84</v>
      </c>
      <c r="K15" s="12">
        <v>339.93</v>
      </c>
      <c r="L15" s="8">
        <v>25</v>
      </c>
      <c r="M15" s="34"/>
      <c r="N15" s="34"/>
      <c r="O15" s="34"/>
      <c r="P15" s="34">
        <f t="shared" si="0"/>
        <v>1164.77</v>
      </c>
      <c r="Q15" s="34"/>
    </row>
    <row r="16" customFormat="1" ht="24" customHeight="1" spans="1:17">
      <c r="A16" s="34">
        <v>13</v>
      </c>
      <c r="B16" s="34" t="s">
        <v>25</v>
      </c>
      <c r="C16" s="8" t="s">
        <v>249</v>
      </c>
      <c r="D16" s="8" t="s">
        <v>343</v>
      </c>
      <c r="E16" s="8" t="s">
        <v>81</v>
      </c>
      <c r="F16" s="8">
        <v>2025</v>
      </c>
      <c r="G16" s="8">
        <v>202504</v>
      </c>
      <c r="H16" s="8">
        <v>202504</v>
      </c>
      <c r="I16" s="34">
        <v>1</v>
      </c>
      <c r="J16" s="8">
        <v>799.84</v>
      </c>
      <c r="K16" s="12">
        <v>339.93</v>
      </c>
      <c r="L16" s="8">
        <v>25</v>
      </c>
      <c r="M16" s="51">
        <v>399.92</v>
      </c>
      <c r="N16" s="52">
        <v>99.98</v>
      </c>
      <c r="O16" s="51">
        <v>25</v>
      </c>
      <c r="P16" s="34">
        <f t="shared" si="0"/>
        <v>1689.67</v>
      </c>
      <c r="Q16" s="34"/>
    </row>
    <row r="17" customFormat="1" ht="24" customHeight="1" spans="1:17">
      <c r="A17" s="34">
        <v>14</v>
      </c>
      <c r="B17" s="34" t="s">
        <v>29</v>
      </c>
      <c r="C17" s="8" t="s">
        <v>105</v>
      </c>
      <c r="D17" s="8" t="s">
        <v>344</v>
      </c>
      <c r="E17" s="8" t="s">
        <v>81</v>
      </c>
      <c r="F17" s="8">
        <v>2025</v>
      </c>
      <c r="G17" s="8">
        <v>202503</v>
      </c>
      <c r="H17" s="8">
        <v>202503</v>
      </c>
      <c r="I17" s="34">
        <v>1</v>
      </c>
      <c r="J17" s="34">
        <v>1120</v>
      </c>
      <c r="K17" s="34">
        <v>476</v>
      </c>
      <c r="L17" s="34">
        <v>35</v>
      </c>
      <c r="M17" s="34"/>
      <c r="N17" s="34"/>
      <c r="O17" s="34"/>
      <c r="P17" s="34">
        <f t="shared" si="0"/>
        <v>1631</v>
      </c>
      <c r="Q17" s="34"/>
    </row>
    <row r="18" customFormat="1" ht="24" customHeight="1" spans="1:17">
      <c r="A18" s="34">
        <v>15</v>
      </c>
      <c r="B18" s="34" t="s">
        <v>29</v>
      </c>
      <c r="C18" s="8" t="s">
        <v>107</v>
      </c>
      <c r="D18" s="8" t="s">
        <v>345</v>
      </c>
      <c r="E18" s="8" t="s">
        <v>81</v>
      </c>
      <c r="F18" s="8">
        <v>2025</v>
      </c>
      <c r="G18" s="8">
        <v>202503</v>
      </c>
      <c r="H18" s="8">
        <v>202503</v>
      </c>
      <c r="I18" s="34">
        <v>1</v>
      </c>
      <c r="J18" s="34">
        <v>799.84</v>
      </c>
      <c r="K18" s="34">
        <v>339.93</v>
      </c>
      <c r="L18" s="34">
        <v>25</v>
      </c>
      <c r="M18" s="34"/>
      <c r="N18" s="34"/>
      <c r="O18" s="34"/>
      <c r="P18" s="34">
        <f t="shared" si="0"/>
        <v>1164.77</v>
      </c>
      <c r="Q18" s="34"/>
    </row>
    <row r="19" customFormat="1" ht="24" customHeight="1" spans="1:17">
      <c r="A19" s="34">
        <v>16</v>
      </c>
      <c r="B19" s="34" t="s">
        <v>29</v>
      </c>
      <c r="C19" s="8" t="s">
        <v>109</v>
      </c>
      <c r="D19" s="8" t="s">
        <v>346</v>
      </c>
      <c r="E19" s="8" t="s">
        <v>81</v>
      </c>
      <c r="F19" s="8">
        <v>2025</v>
      </c>
      <c r="G19" s="8">
        <v>202503</v>
      </c>
      <c r="H19" s="8">
        <v>202503</v>
      </c>
      <c r="I19" s="34">
        <v>1</v>
      </c>
      <c r="J19" s="34">
        <v>1333.12</v>
      </c>
      <c r="K19" s="34">
        <v>566.58</v>
      </c>
      <c r="L19" s="34">
        <v>41.66</v>
      </c>
      <c r="M19" s="34"/>
      <c r="N19" s="34"/>
      <c r="O19" s="34"/>
      <c r="P19" s="34">
        <f t="shared" si="0"/>
        <v>1941.36</v>
      </c>
      <c r="Q19" s="34"/>
    </row>
    <row r="20" customFormat="1" ht="24" customHeight="1" spans="1:17">
      <c r="A20" s="34">
        <v>17</v>
      </c>
      <c r="B20" s="34" t="s">
        <v>29</v>
      </c>
      <c r="C20" s="43" t="s">
        <v>111</v>
      </c>
      <c r="D20" s="8" t="s">
        <v>347</v>
      </c>
      <c r="E20" s="8" t="s">
        <v>81</v>
      </c>
      <c r="F20" s="8">
        <v>2025</v>
      </c>
      <c r="G20" s="8">
        <v>202503</v>
      </c>
      <c r="H20" s="8">
        <v>202503</v>
      </c>
      <c r="I20" s="34">
        <v>1</v>
      </c>
      <c r="J20" s="34">
        <v>799.84</v>
      </c>
      <c r="K20" s="34">
        <v>339.93</v>
      </c>
      <c r="L20" s="34">
        <v>25</v>
      </c>
      <c r="M20" s="34"/>
      <c r="N20" s="34"/>
      <c r="O20" s="34"/>
      <c r="P20" s="34">
        <f t="shared" si="0"/>
        <v>1164.77</v>
      </c>
      <c r="Q20" s="34"/>
    </row>
    <row r="21" customFormat="1" ht="24" customHeight="1" spans="1:17">
      <c r="A21" s="34">
        <v>18</v>
      </c>
      <c r="B21" s="34" t="s">
        <v>29</v>
      </c>
      <c r="C21" s="43" t="s">
        <v>113</v>
      </c>
      <c r="D21" s="8" t="s">
        <v>348</v>
      </c>
      <c r="E21" s="8" t="s">
        <v>81</v>
      </c>
      <c r="F21" s="8">
        <v>2025</v>
      </c>
      <c r="G21" s="8">
        <v>202503</v>
      </c>
      <c r="H21" s="8">
        <v>202503</v>
      </c>
      <c r="I21" s="34">
        <v>1</v>
      </c>
      <c r="J21" s="34">
        <v>799.84</v>
      </c>
      <c r="K21" s="34">
        <v>339.93</v>
      </c>
      <c r="L21" s="34">
        <v>25</v>
      </c>
      <c r="M21" s="34"/>
      <c r="N21" s="34"/>
      <c r="O21" s="34"/>
      <c r="P21" s="34">
        <f t="shared" si="0"/>
        <v>1164.77</v>
      </c>
      <c r="Q21" s="34"/>
    </row>
    <row r="22" customFormat="1" ht="24" customHeight="1" spans="1:17">
      <c r="A22" s="34">
        <v>19</v>
      </c>
      <c r="B22" s="34" t="s">
        <v>29</v>
      </c>
      <c r="C22" s="8" t="s">
        <v>115</v>
      </c>
      <c r="D22" s="8" t="s">
        <v>349</v>
      </c>
      <c r="E22" s="8" t="s">
        <v>81</v>
      </c>
      <c r="F22" s="8">
        <v>2025</v>
      </c>
      <c r="G22" s="8">
        <v>202503</v>
      </c>
      <c r="H22" s="8">
        <v>202503</v>
      </c>
      <c r="I22" s="34">
        <v>1</v>
      </c>
      <c r="J22" s="34">
        <v>799.84</v>
      </c>
      <c r="K22" s="34">
        <v>339.93</v>
      </c>
      <c r="L22" s="34">
        <v>25</v>
      </c>
      <c r="M22" s="34"/>
      <c r="N22" s="34"/>
      <c r="O22" s="34"/>
      <c r="P22" s="34">
        <f t="shared" si="0"/>
        <v>1164.77</v>
      </c>
      <c r="Q22" s="34"/>
    </row>
    <row r="23" customFormat="1" ht="24" customHeight="1" spans="1:17">
      <c r="A23" s="34">
        <v>20</v>
      </c>
      <c r="B23" s="34" t="s">
        <v>29</v>
      </c>
      <c r="C23" s="10" t="s">
        <v>105</v>
      </c>
      <c r="D23" s="8" t="s">
        <v>344</v>
      </c>
      <c r="E23" s="10" t="s">
        <v>81</v>
      </c>
      <c r="F23" s="8">
        <v>2025</v>
      </c>
      <c r="G23" s="8">
        <v>202504</v>
      </c>
      <c r="H23" s="8">
        <v>202504</v>
      </c>
      <c r="I23" s="34">
        <v>1</v>
      </c>
      <c r="J23" s="34">
        <v>1120</v>
      </c>
      <c r="K23" s="34">
        <v>476</v>
      </c>
      <c r="L23" s="34">
        <v>35</v>
      </c>
      <c r="M23" s="34"/>
      <c r="N23" s="34"/>
      <c r="O23" s="34"/>
      <c r="P23" s="34">
        <f t="shared" si="0"/>
        <v>1631</v>
      </c>
      <c r="Q23" s="34"/>
    </row>
    <row r="24" customFormat="1" ht="24" customHeight="1" spans="1:17">
      <c r="A24" s="34">
        <v>21</v>
      </c>
      <c r="B24" s="34" t="s">
        <v>29</v>
      </c>
      <c r="C24" s="44" t="s">
        <v>111</v>
      </c>
      <c r="D24" s="8" t="s">
        <v>347</v>
      </c>
      <c r="E24" s="10" t="s">
        <v>81</v>
      </c>
      <c r="F24" s="8">
        <v>2025</v>
      </c>
      <c r="G24" s="8">
        <v>202504</v>
      </c>
      <c r="H24" s="8">
        <v>202504</v>
      </c>
      <c r="I24" s="34">
        <v>1</v>
      </c>
      <c r="J24" s="34">
        <v>799.84</v>
      </c>
      <c r="K24" s="34">
        <v>339.93</v>
      </c>
      <c r="L24" s="34">
        <v>25</v>
      </c>
      <c r="M24" s="34"/>
      <c r="N24" s="34"/>
      <c r="O24" s="34"/>
      <c r="P24" s="34">
        <f t="shared" si="0"/>
        <v>1164.77</v>
      </c>
      <c r="Q24" s="34"/>
    </row>
    <row r="25" customFormat="1" ht="24" customHeight="1" spans="1:17">
      <c r="A25" s="34">
        <v>22</v>
      </c>
      <c r="B25" s="34" t="s">
        <v>29</v>
      </c>
      <c r="C25" s="44" t="s">
        <v>113</v>
      </c>
      <c r="D25" s="8" t="s">
        <v>348</v>
      </c>
      <c r="E25" s="10" t="s">
        <v>81</v>
      </c>
      <c r="F25" s="8">
        <v>2025</v>
      </c>
      <c r="G25" s="8">
        <v>202504</v>
      </c>
      <c r="H25" s="8">
        <v>202504</v>
      </c>
      <c r="I25" s="34">
        <v>1</v>
      </c>
      <c r="J25" s="34">
        <v>799.84</v>
      </c>
      <c r="K25" s="34">
        <v>339.93</v>
      </c>
      <c r="L25" s="34">
        <v>25</v>
      </c>
      <c r="M25" s="34"/>
      <c r="N25" s="34"/>
      <c r="O25" s="34"/>
      <c r="P25" s="34">
        <f t="shared" si="0"/>
        <v>1164.77</v>
      </c>
      <c r="Q25" s="34"/>
    </row>
    <row r="26" customFormat="1" ht="24" customHeight="1" spans="1:17">
      <c r="A26" s="34">
        <v>23</v>
      </c>
      <c r="B26" s="34" t="s">
        <v>29</v>
      </c>
      <c r="C26" s="10" t="s">
        <v>115</v>
      </c>
      <c r="D26" s="8" t="s">
        <v>349</v>
      </c>
      <c r="E26" s="10" t="s">
        <v>81</v>
      </c>
      <c r="F26" s="8">
        <v>2025</v>
      </c>
      <c r="G26" s="8">
        <v>202504</v>
      </c>
      <c r="H26" s="8">
        <v>202504</v>
      </c>
      <c r="I26" s="34">
        <v>1</v>
      </c>
      <c r="J26" s="34">
        <v>799.84</v>
      </c>
      <c r="K26" s="34">
        <v>339.93</v>
      </c>
      <c r="L26" s="34">
        <v>25</v>
      </c>
      <c r="M26" s="34"/>
      <c r="N26" s="34"/>
      <c r="O26" s="34"/>
      <c r="P26" s="34">
        <f t="shared" si="0"/>
        <v>1164.77</v>
      </c>
      <c r="Q26" s="34"/>
    </row>
    <row r="27" customFormat="1" ht="30" customHeight="1" spans="1:17">
      <c r="A27" s="34">
        <v>24</v>
      </c>
      <c r="B27" s="8" t="s">
        <v>32</v>
      </c>
      <c r="C27" s="8" t="s">
        <v>255</v>
      </c>
      <c r="D27" s="8" t="s">
        <v>350</v>
      </c>
      <c r="E27" s="8" t="s">
        <v>251</v>
      </c>
      <c r="F27" s="8">
        <v>2025</v>
      </c>
      <c r="G27" s="8">
        <v>202504</v>
      </c>
      <c r="H27" s="8">
        <v>202504</v>
      </c>
      <c r="I27" s="49">
        <v>1</v>
      </c>
      <c r="J27" s="8">
        <v>799.84</v>
      </c>
      <c r="K27" s="8">
        <v>339.93</v>
      </c>
      <c r="L27" s="8">
        <v>25</v>
      </c>
      <c r="M27" s="34">
        <v>399.92</v>
      </c>
      <c r="N27" s="34">
        <v>99.98</v>
      </c>
      <c r="O27" s="34">
        <v>25</v>
      </c>
      <c r="P27" s="34">
        <f t="shared" si="0"/>
        <v>1689.67</v>
      </c>
      <c r="Q27" s="34"/>
    </row>
    <row r="28" customFormat="1" ht="24" customHeight="1" spans="1:17">
      <c r="A28" s="34">
        <v>25</v>
      </c>
      <c r="B28" s="8" t="s">
        <v>35</v>
      </c>
      <c r="C28" s="8" t="s">
        <v>117</v>
      </c>
      <c r="D28" s="8" t="s">
        <v>351</v>
      </c>
      <c r="E28" s="8" t="s">
        <v>81</v>
      </c>
      <c r="F28" s="8">
        <v>2025</v>
      </c>
      <c r="G28" s="8">
        <v>202504</v>
      </c>
      <c r="H28" s="8">
        <v>202504</v>
      </c>
      <c r="I28" s="49">
        <v>1</v>
      </c>
      <c r="J28" s="8">
        <v>799.84</v>
      </c>
      <c r="K28" s="12">
        <v>339.93</v>
      </c>
      <c r="L28" s="8">
        <v>25</v>
      </c>
      <c r="M28" s="34"/>
      <c r="N28" s="34"/>
      <c r="O28" s="34"/>
      <c r="P28" s="34">
        <f t="shared" si="0"/>
        <v>1164.77</v>
      </c>
      <c r="Q28" s="34"/>
    </row>
    <row r="29" customFormat="1" ht="24" customHeight="1" spans="1:17">
      <c r="A29" s="34">
        <v>26</v>
      </c>
      <c r="B29" s="8" t="s">
        <v>35</v>
      </c>
      <c r="C29" s="8" t="s">
        <v>119</v>
      </c>
      <c r="D29" s="8" t="s">
        <v>352</v>
      </c>
      <c r="E29" s="8" t="s">
        <v>81</v>
      </c>
      <c r="F29" s="8">
        <v>2025</v>
      </c>
      <c r="G29" s="8">
        <v>202504</v>
      </c>
      <c r="H29" s="8">
        <v>202504</v>
      </c>
      <c r="I29" s="49">
        <v>1</v>
      </c>
      <c r="J29" s="8">
        <v>799.84</v>
      </c>
      <c r="K29" s="12">
        <v>339.93</v>
      </c>
      <c r="L29" s="8">
        <v>25</v>
      </c>
      <c r="M29" s="34"/>
      <c r="N29" s="34"/>
      <c r="O29" s="34"/>
      <c r="P29" s="34">
        <f t="shared" si="0"/>
        <v>1164.77</v>
      </c>
      <c r="Q29" s="34"/>
    </row>
    <row r="30" customFormat="1" ht="24" customHeight="1" spans="1:17">
      <c r="A30" s="34">
        <v>27</v>
      </c>
      <c r="B30" s="8" t="s">
        <v>38</v>
      </c>
      <c r="C30" s="34" t="s">
        <v>121</v>
      </c>
      <c r="D30" s="8" t="s">
        <v>353</v>
      </c>
      <c r="E30" s="10" t="s">
        <v>81</v>
      </c>
      <c r="F30" s="8">
        <v>2025</v>
      </c>
      <c r="G30" s="8">
        <v>202504</v>
      </c>
      <c r="H30" s="8">
        <v>202504</v>
      </c>
      <c r="I30" s="49">
        <v>1</v>
      </c>
      <c r="J30" s="8">
        <v>799.84</v>
      </c>
      <c r="K30" s="8">
        <v>339.93</v>
      </c>
      <c r="L30" s="8">
        <v>25</v>
      </c>
      <c r="M30" s="34"/>
      <c r="N30" s="34"/>
      <c r="O30" s="34"/>
      <c r="P30" s="34">
        <f t="shared" si="0"/>
        <v>1164.77</v>
      </c>
      <c r="Q30" s="34"/>
    </row>
    <row r="31" customFormat="1" ht="24" customHeight="1" spans="1:17">
      <c r="A31" s="34">
        <v>28</v>
      </c>
      <c r="B31" s="8" t="s">
        <v>40</v>
      </c>
      <c r="C31" s="8" t="s">
        <v>123</v>
      </c>
      <c r="D31" s="8" t="s">
        <v>354</v>
      </c>
      <c r="E31" s="8" t="s">
        <v>81</v>
      </c>
      <c r="F31" s="8">
        <v>2025</v>
      </c>
      <c r="G31" s="8">
        <v>202504</v>
      </c>
      <c r="H31" s="8">
        <v>202504</v>
      </c>
      <c r="I31" s="49">
        <v>1</v>
      </c>
      <c r="J31" s="8">
        <v>799.84</v>
      </c>
      <c r="K31" s="12">
        <v>339.93</v>
      </c>
      <c r="L31" s="8">
        <v>25</v>
      </c>
      <c r="M31" s="34"/>
      <c r="N31" s="34"/>
      <c r="O31" s="34"/>
      <c r="P31" s="34">
        <f t="shared" si="0"/>
        <v>1164.77</v>
      </c>
      <c r="Q31" s="34"/>
    </row>
    <row r="32" customFormat="1" ht="24" customHeight="1" spans="1:17">
      <c r="A32" s="34">
        <v>29</v>
      </c>
      <c r="B32" s="8" t="s">
        <v>40</v>
      </c>
      <c r="C32" s="8" t="s">
        <v>125</v>
      </c>
      <c r="D32" s="8" t="s">
        <v>355</v>
      </c>
      <c r="E32" s="8" t="s">
        <v>81</v>
      </c>
      <c r="F32" s="8">
        <v>2025</v>
      </c>
      <c r="G32" s="8">
        <v>202504</v>
      </c>
      <c r="H32" s="8">
        <v>202504</v>
      </c>
      <c r="I32" s="49">
        <v>1</v>
      </c>
      <c r="J32" s="8">
        <v>799.84</v>
      </c>
      <c r="K32" s="12">
        <v>339.93</v>
      </c>
      <c r="L32" s="8">
        <v>25</v>
      </c>
      <c r="M32" s="34"/>
      <c r="N32" s="34"/>
      <c r="O32" s="34"/>
      <c r="P32" s="34">
        <f t="shared" si="0"/>
        <v>1164.77</v>
      </c>
      <c r="Q32" s="34"/>
    </row>
    <row r="33" customFormat="1" ht="24" customHeight="1" spans="1:17">
      <c r="A33" s="34">
        <v>30</v>
      </c>
      <c r="B33" s="8" t="s">
        <v>40</v>
      </c>
      <c r="C33" s="8" t="s">
        <v>127</v>
      </c>
      <c r="D33" s="8" t="s">
        <v>356</v>
      </c>
      <c r="E33" s="8" t="s">
        <v>81</v>
      </c>
      <c r="F33" s="8">
        <v>2025</v>
      </c>
      <c r="G33" s="8">
        <v>202504</v>
      </c>
      <c r="H33" s="8">
        <v>202504</v>
      </c>
      <c r="I33" s="49">
        <v>1</v>
      </c>
      <c r="J33" s="8">
        <v>799.84</v>
      </c>
      <c r="K33" s="12">
        <v>339.93</v>
      </c>
      <c r="L33" s="8">
        <v>25</v>
      </c>
      <c r="M33" s="34"/>
      <c r="N33" s="34"/>
      <c r="O33" s="34"/>
      <c r="P33" s="34">
        <f t="shared" si="0"/>
        <v>1164.77</v>
      </c>
      <c r="Q33" s="34"/>
    </row>
    <row r="34" customFormat="1" ht="24" customHeight="1" spans="1:17">
      <c r="A34" s="34">
        <v>31</v>
      </c>
      <c r="B34" s="34" t="s">
        <v>43</v>
      </c>
      <c r="C34" s="10" t="s">
        <v>129</v>
      </c>
      <c r="D34" s="8" t="s">
        <v>357</v>
      </c>
      <c r="E34" s="10" t="s">
        <v>81</v>
      </c>
      <c r="F34" s="8">
        <v>2025</v>
      </c>
      <c r="G34" s="8">
        <v>202504</v>
      </c>
      <c r="H34" s="8">
        <v>202504</v>
      </c>
      <c r="I34" s="49">
        <v>1</v>
      </c>
      <c r="J34" s="10">
        <v>799.84</v>
      </c>
      <c r="K34" s="10">
        <v>339.93</v>
      </c>
      <c r="L34" s="10">
        <v>25</v>
      </c>
      <c r="M34" s="34"/>
      <c r="N34" s="34"/>
      <c r="O34" s="34"/>
      <c r="P34" s="34">
        <f t="shared" si="0"/>
        <v>1164.77</v>
      </c>
      <c r="Q34" s="34"/>
    </row>
    <row r="35" customFormat="1" ht="24" customHeight="1" spans="1:17">
      <c r="A35" s="34">
        <v>32</v>
      </c>
      <c r="B35" s="34" t="s">
        <v>43</v>
      </c>
      <c r="C35" s="34" t="s">
        <v>131</v>
      </c>
      <c r="D35" s="8" t="s">
        <v>358</v>
      </c>
      <c r="E35" s="10" t="s">
        <v>81</v>
      </c>
      <c r="F35" s="8">
        <v>2025</v>
      </c>
      <c r="G35" s="8">
        <v>202504</v>
      </c>
      <c r="H35" s="8">
        <v>202504</v>
      </c>
      <c r="I35" s="49">
        <v>1</v>
      </c>
      <c r="J35" s="10">
        <v>799.84</v>
      </c>
      <c r="K35" s="10">
        <v>339.93</v>
      </c>
      <c r="L35" s="10">
        <v>25</v>
      </c>
      <c r="M35" s="34"/>
      <c r="N35" s="34"/>
      <c r="O35" s="34"/>
      <c r="P35" s="34">
        <f t="shared" si="0"/>
        <v>1164.77</v>
      </c>
      <c r="Q35" s="34"/>
    </row>
    <row r="36" customFormat="1" ht="24" customHeight="1" spans="1:17">
      <c r="A36" s="34">
        <v>33</v>
      </c>
      <c r="B36" s="34" t="s">
        <v>43</v>
      </c>
      <c r="C36" s="34" t="s">
        <v>133</v>
      </c>
      <c r="D36" s="8" t="s">
        <v>359</v>
      </c>
      <c r="E36" s="10" t="s">
        <v>81</v>
      </c>
      <c r="F36" s="8">
        <v>2025</v>
      </c>
      <c r="G36" s="8">
        <v>202504</v>
      </c>
      <c r="H36" s="8">
        <v>202504</v>
      </c>
      <c r="I36" s="49">
        <v>1</v>
      </c>
      <c r="J36" s="10">
        <v>799.84</v>
      </c>
      <c r="K36" s="10">
        <v>339.93</v>
      </c>
      <c r="L36" s="10">
        <v>25</v>
      </c>
      <c r="M36" s="34"/>
      <c r="N36" s="34"/>
      <c r="O36" s="34"/>
      <c r="P36" s="34">
        <f t="shared" si="0"/>
        <v>1164.77</v>
      </c>
      <c r="Q36" s="34"/>
    </row>
    <row r="37" customFormat="1" ht="24" customHeight="1" spans="1:17">
      <c r="A37" s="34">
        <v>34</v>
      </c>
      <c r="B37" s="34" t="s">
        <v>43</v>
      </c>
      <c r="C37" s="34" t="s">
        <v>135</v>
      </c>
      <c r="D37" s="8" t="s">
        <v>360</v>
      </c>
      <c r="E37" s="10" t="s">
        <v>81</v>
      </c>
      <c r="F37" s="8">
        <v>2025</v>
      </c>
      <c r="G37" s="8">
        <v>202504</v>
      </c>
      <c r="H37" s="8">
        <v>202504</v>
      </c>
      <c r="I37" s="49">
        <v>1</v>
      </c>
      <c r="J37" s="10">
        <v>799.84</v>
      </c>
      <c r="K37" s="10">
        <v>339.93</v>
      </c>
      <c r="L37" s="10">
        <v>25</v>
      </c>
      <c r="M37" s="34"/>
      <c r="N37" s="34"/>
      <c r="O37" s="34"/>
      <c r="P37" s="34">
        <f t="shared" si="0"/>
        <v>1164.77</v>
      </c>
      <c r="Q37" s="34"/>
    </row>
    <row r="38" customFormat="1" ht="24" customHeight="1" spans="1:17">
      <c r="A38" s="34">
        <v>35</v>
      </c>
      <c r="B38" s="34" t="s">
        <v>43</v>
      </c>
      <c r="C38" s="26" t="s">
        <v>137</v>
      </c>
      <c r="D38" s="8" t="s">
        <v>361</v>
      </c>
      <c r="E38" s="10" t="s">
        <v>81</v>
      </c>
      <c r="F38" s="8">
        <v>2025</v>
      </c>
      <c r="G38" s="8">
        <v>202504</v>
      </c>
      <c r="H38" s="8">
        <v>202504</v>
      </c>
      <c r="I38" s="49">
        <v>1</v>
      </c>
      <c r="J38" s="10">
        <v>799.84</v>
      </c>
      <c r="K38" s="10">
        <v>339.93</v>
      </c>
      <c r="L38" s="10">
        <v>25</v>
      </c>
      <c r="M38" s="34"/>
      <c r="N38" s="34"/>
      <c r="O38" s="34"/>
      <c r="P38" s="34">
        <f t="shared" si="0"/>
        <v>1164.77</v>
      </c>
      <c r="Q38" s="34"/>
    </row>
    <row r="39" customFormat="1" ht="24" customHeight="1" spans="1:17">
      <c r="A39" s="34">
        <v>36</v>
      </c>
      <c r="B39" s="34" t="s">
        <v>43</v>
      </c>
      <c r="C39" s="34" t="s">
        <v>139</v>
      </c>
      <c r="D39" s="8" t="s">
        <v>362</v>
      </c>
      <c r="E39" s="10" t="s">
        <v>81</v>
      </c>
      <c r="F39" s="8">
        <v>2025</v>
      </c>
      <c r="G39" s="8">
        <v>202504</v>
      </c>
      <c r="H39" s="8">
        <v>202504</v>
      </c>
      <c r="I39" s="49">
        <v>1</v>
      </c>
      <c r="J39" s="10">
        <v>799.84</v>
      </c>
      <c r="K39" s="10">
        <v>339.93</v>
      </c>
      <c r="L39" s="10">
        <v>25</v>
      </c>
      <c r="M39" s="34"/>
      <c r="N39" s="34"/>
      <c r="O39" s="34"/>
      <c r="P39" s="34">
        <f t="shared" si="0"/>
        <v>1164.77</v>
      </c>
      <c r="Q39" s="34"/>
    </row>
    <row r="40" customFormat="1" ht="24" customHeight="1" spans="1:17">
      <c r="A40" s="34">
        <v>37</v>
      </c>
      <c r="B40" s="34" t="s">
        <v>43</v>
      </c>
      <c r="C40" s="10" t="s">
        <v>141</v>
      </c>
      <c r="D40" s="8" t="s">
        <v>363</v>
      </c>
      <c r="E40" s="10" t="s">
        <v>81</v>
      </c>
      <c r="F40" s="8">
        <v>2025</v>
      </c>
      <c r="G40" s="8">
        <v>202504</v>
      </c>
      <c r="H40" s="8">
        <v>202504</v>
      </c>
      <c r="I40" s="49">
        <v>1</v>
      </c>
      <c r="J40" s="10">
        <v>799.84</v>
      </c>
      <c r="K40" s="10">
        <v>339.93</v>
      </c>
      <c r="L40" s="10">
        <v>25</v>
      </c>
      <c r="M40" s="34"/>
      <c r="N40" s="34"/>
      <c r="O40" s="34"/>
      <c r="P40" s="34">
        <f t="shared" si="0"/>
        <v>1164.77</v>
      </c>
      <c r="Q40" s="34"/>
    </row>
    <row r="41" customFormat="1" ht="24" customHeight="1" spans="1:17">
      <c r="A41" s="34">
        <v>38</v>
      </c>
      <c r="B41" s="34" t="s">
        <v>43</v>
      </c>
      <c r="C41" s="10" t="s">
        <v>143</v>
      </c>
      <c r="D41" s="8" t="s">
        <v>364</v>
      </c>
      <c r="E41" s="10" t="s">
        <v>81</v>
      </c>
      <c r="F41" s="8">
        <v>2025</v>
      </c>
      <c r="G41" s="8">
        <v>202504</v>
      </c>
      <c r="H41" s="8">
        <v>202504</v>
      </c>
      <c r="I41" s="49">
        <v>1</v>
      </c>
      <c r="J41" s="10">
        <v>799.84</v>
      </c>
      <c r="K41" s="10">
        <v>339.93</v>
      </c>
      <c r="L41" s="10">
        <v>25</v>
      </c>
      <c r="M41" s="34"/>
      <c r="N41" s="34"/>
      <c r="O41" s="34"/>
      <c r="P41" s="34">
        <f t="shared" si="0"/>
        <v>1164.77</v>
      </c>
      <c r="Q41" s="34"/>
    </row>
    <row r="42" customFormat="1" ht="24" customHeight="1" spans="1:17">
      <c r="A42" s="34">
        <v>39</v>
      </c>
      <c r="B42" s="34" t="s">
        <v>43</v>
      </c>
      <c r="C42" s="10" t="s">
        <v>145</v>
      </c>
      <c r="D42" s="8" t="s">
        <v>365</v>
      </c>
      <c r="E42" s="10" t="s">
        <v>81</v>
      </c>
      <c r="F42" s="8">
        <v>2025</v>
      </c>
      <c r="G42" s="8">
        <v>202504</v>
      </c>
      <c r="H42" s="8">
        <v>202504</v>
      </c>
      <c r="I42" s="49">
        <v>1</v>
      </c>
      <c r="J42" s="10">
        <v>799.84</v>
      </c>
      <c r="K42" s="10">
        <v>339.93</v>
      </c>
      <c r="L42" s="10">
        <v>25</v>
      </c>
      <c r="M42" s="34"/>
      <c r="N42" s="34"/>
      <c r="O42" s="34"/>
      <c r="P42" s="34">
        <f t="shared" si="0"/>
        <v>1164.77</v>
      </c>
      <c r="Q42" s="34"/>
    </row>
    <row r="43" customFormat="1" ht="24" customHeight="1" spans="1:17">
      <c r="A43" s="34">
        <v>40</v>
      </c>
      <c r="B43" s="34" t="s">
        <v>43</v>
      </c>
      <c r="C43" s="45" t="s">
        <v>147</v>
      </c>
      <c r="D43" s="8" t="s">
        <v>366</v>
      </c>
      <c r="E43" s="10" t="s">
        <v>81</v>
      </c>
      <c r="F43" s="8">
        <v>2025</v>
      </c>
      <c r="G43" s="8">
        <v>202504</v>
      </c>
      <c r="H43" s="8">
        <v>202504</v>
      </c>
      <c r="I43" s="49">
        <v>1</v>
      </c>
      <c r="J43" s="10">
        <v>799.84</v>
      </c>
      <c r="K43" s="10">
        <v>339.93</v>
      </c>
      <c r="L43" s="10">
        <v>25</v>
      </c>
      <c r="M43" s="34"/>
      <c r="N43" s="34"/>
      <c r="O43" s="34"/>
      <c r="P43" s="34">
        <f t="shared" si="0"/>
        <v>1164.77</v>
      </c>
      <c r="Q43" s="34"/>
    </row>
    <row r="44" customFormat="1" ht="24" customHeight="1" spans="1:17">
      <c r="A44" s="34">
        <v>41</v>
      </c>
      <c r="B44" s="34" t="s">
        <v>43</v>
      </c>
      <c r="C44" s="46" t="s">
        <v>149</v>
      </c>
      <c r="D44" s="8" t="s">
        <v>367</v>
      </c>
      <c r="E44" s="10" t="s">
        <v>81</v>
      </c>
      <c r="F44" s="8">
        <v>2025</v>
      </c>
      <c r="G44" s="8">
        <v>202504</v>
      </c>
      <c r="H44" s="8">
        <v>202504</v>
      </c>
      <c r="I44" s="49">
        <v>1</v>
      </c>
      <c r="J44" s="10">
        <v>799.84</v>
      </c>
      <c r="K44" s="10">
        <v>339.93</v>
      </c>
      <c r="L44" s="10">
        <v>25</v>
      </c>
      <c r="M44" s="34"/>
      <c r="N44" s="34"/>
      <c r="O44" s="34"/>
      <c r="P44" s="34">
        <f t="shared" si="0"/>
        <v>1164.77</v>
      </c>
      <c r="Q44" s="34"/>
    </row>
    <row r="45" customFormat="1" ht="24" customHeight="1" spans="1:17">
      <c r="A45" s="34">
        <v>42</v>
      </c>
      <c r="B45" s="34" t="s">
        <v>43</v>
      </c>
      <c r="C45" s="30" t="s">
        <v>151</v>
      </c>
      <c r="D45" s="8" t="s">
        <v>368</v>
      </c>
      <c r="E45" s="10" t="s">
        <v>81</v>
      </c>
      <c r="F45" s="8">
        <v>2025</v>
      </c>
      <c r="G45" s="8">
        <v>202504</v>
      </c>
      <c r="H45" s="8">
        <v>202504</v>
      </c>
      <c r="I45" s="49">
        <v>1</v>
      </c>
      <c r="J45" s="10">
        <v>799.84</v>
      </c>
      <c r="K45" s="10">
        <v>339.93</v>
      </c>
      <c r="L45" s="10">
        <v>25</v>
      </c>
      <c r="M45" s="34"/>
      <c r="N45" s="34"/>
      <c r="O45" s="34"/>
      <c r="P45" s="34">
        <f t="shared" si="0"/>
        <v>1164.77</v>
      </c>
      <c r="Q45" s="34"/>
    </row>
    <row r="46" customFormat="1" ht="24" customHeight="1" spans="1:17">
      <c r="A46" s="34">
        <v>43</v>
      </c>
      <c r="B46" s="34" t="s">
        <v>43</v>
      </c>
      <c r="C46" s="30" t="s">
        <v>153</v>
      </c>
      <c r="D46" s="8" t="s">
        <v>369</v>
      </c>
      <c r="E46" s="10" t="s">
        <v>81</v>
      </c>
      <c r="F46" s="8">
        <v>2025</v>
      </c>
      <c r="G46" s="8">
        <v>202504</v>
      </c>
      <c r="H46" s="8">
        <v>202504</v>
      </c>
      <c r="I46" s="49">
        <v>1</v>
      </c>
      <c r="J46" s="10">
        <v>799.84</v>
      </c>
      <c r="K46" s="10">
        <v>339.93</v>
      </c>
      <c r="L46" s="10">
        <v>25</v>
      </c>
      <c r="M46" s="34"/>
      <c r="N46" s="34"/>
      <c r="O46" s="34"/>
      <c r="P46" s="34">
        <f t="shared" si="0"/>
        <v>1164.77</v>
      </c>
      <c r="Q46" s="34"/>
    </row>
    <row r="47" customFormat="1" ht="24" customHeight="1" spans="1:17">
      <c r="A47" s="34">
        <v>44</v>
      </c>
      <c r="B47" s="34" t="s">
        <v>43</v>
      </c>
      <c r="C47" s="30" t="s">
        <v>155</v>
      </c>
      <c r="D47" s="8" t="s">
        <v>370</v>
      </c>
      <c r="E47" s="10" t="s">
        <v>81</v>
      </c>
      <c r="F47" s="8">
        <v>2025</v>
      </c>
      <c r="G47" s="8">
        <v>202504</v>
      </c>
      <c r="H47" s="8">
        <v>202504</v>
      </c>
      <c r="I47" s="49">
        <v>1</v>
      </c>
      <c r="J47" s="10">
        <v>799.84</v>
      </c>
      <c r="K47" s="10">
        <v>339.93</v>
      </c>
      <c r="L47" s="10">
        <v>25</v>
      </c>
      <c r="M47" s="34"/>
      <c r="N47" s="34"/>
      <c r="O47" s="34"/>
      <c r="P47" s="34">
        <f t="shared" si="0"/>
        <v>1164.77</v>
      </c>
      <c r="Q47" s="34"/>
    </row>
    <row r="48" customFormat="1" ht="24" customHeight="1" spans="1:17">
      <c r="A48" s="34">
        <v>45</v>
      </c>
      <c r="B48" s="34" t="s">
        <v>43</v>
      </c>
      <c r="C48" s="30" t="s">
        <v>157</v>
      </c>
      <c r="D48" s="8" t="s">
        <v>371</v>
      </c>
      <c r="E48" s="10" t="s">
        <v>81</v>
      </c>
      <c r="F48" s="8">
        <v>2025</v>
      </c>
      <c r="G48" s="8">
        <v>202504</v>
      </c>
      <c r="H48" s="8">
        <v>202504</v>
      </c>
      <c r="I48" s="49">
        <v>1</v>
      </c>
      <c r="J48" s="10">
        <v>799.84</v>
      </c>
      <c r="K48" s="10">
        <v>339.93</v>
      </c>
      <c r="L48" s="10">
        <v>25</v>
      </c>
      <c r="M48" s="34"/>
      <c r="N48" s="34"/>
      <c r="O48" s="34"/>
      <c r="P48" s="34">
        <f t="shared" si="0"/>
        <v>1164.77</v>
      </c>
      <c r="Q48" s="34"/>
    </row>
    <row r="49" customFormat="1" ht="24" customHeight="1" spans="1:17">
      <c r="A49" s="34">
        <v>46</v>
      </c>
      <c r="B49" s="34" t="s">
        <v>43</v>
      </c>
      <c r="C49" s="30" t="s">
        <v>159</v>
      </c>
      <c r="D49" s="8" t="s">
        <v>361</v>
      </c>
      <c r="E49" s="10" t="s">
        <v>81</v>
      </c>
      <c r="F49" s="8">
        <v>2025</v>
      </c>
      <c r="G49" s="8">
        <v>202504</v>
      </c>
      <c r="H49" s="8">
        <v>202504</v>
      </c>
      <c r="I49" s="49">
        <v>1</v>
      </c>
      <c r="J49" s="10">
        <v>799.84</v>
      </c>
      <c r="K49" s="10">
        <v>339.93</v>
      </c>
      <c r="L49" s="10">
        <v>25</v>
      </c>
      <c r="M49" s="34"/>
      <c r="N49" s="34"/>
      <c r="O49" s="34"/>
      <c r="P49" s="34">
        <f t="shared" si="0"/>
        <v>1164.77</v>
      </c>
      <c r="Q49" s="34"/>
    </row>
    <row r="50" customFormat="1" ht="24" customHeight="1" spans="1:17">
      <c r="A50" s="34">
        <v>47</v>
      </c>
      <c r="B50" s="34" t="s">
        <v>43</v>
      </c>
      <c r="C50" s="30" t="s">
        <v>161</v>
      </c>
      <c r="D50" s="8" t="s">
        <v>372</v>
      </c>
      <c r="E50" s="10" t="s">
        <v>81</v>
      </c>
      <c r="F50" s="8">
        <v>2025</v>
      </c>
      <c r="G50" s="8">
        <v>202504</v>
      </c>
      <c r="H50" s="8">
        <v>202504</v>
      </c>
      <c r="I50" s="49">
        <v>1</v>
      </c>
      <c r="J50" s="10">
        <v>799.84</v>
      </c>
      <c r="K50" s="10">
        <v>339.93</v>
      </c>
      <c r="L50" s="10">
        <v>25</v>
      </c>
      <c r="M50" s="34"/>
      <c r="N50" s="34"/>
      <c r="O50" s="34"/>
      <c r="P50" s="34">
        <f t="shared" si="0"/>
        <v>1164.77</v>
      </c>
      <c r="Q50" s="34"/>
    </row>
    <row r="51" customFormat="1" ht="24" customHeight="1" spans="1:17">
      <c r="A51" s="34">
        <v>48</v>
      </c>
      <c r="B51" s="34" t="s">
        <v>43</v>
      </c>
      <c r="C51" s="26" t="s">
        <v>163</v>
      </c>
      <c r="D51" s="8" t="s">
        <v>373</v>
      </c>
      <c r="E51" s="10" t="s">
        <v>81</v>
      </c>
      <c r="F51" s="8">
        <v>2025</v>
      </c>
      <c r="G51" s="8">
        <v>202504</v>
      </c>
      <c r="H51" s="8">
        <v>202504</v>
      </c>
      <c r="I51" s="49">
        <v>1</v>
      </c>
      <c r="J51" s="10">
        <v>799.84</v>
      </c>
      <c r="K51" s="10">
        <v>339.93</v>
      </c>
      <c r="L51" s="10">
        <v>25</v>
      </c>
      <c r="M51" s="34"/>
      <c r="N51" s="34"/>
      <c r="O51" s="34"/>
      <c r="P51" s="34">
        <f t="shared" si="0"/>
        <v>1164.77</v>
      </c>
      <c r="Q51" s="34"/>
    </row>
    <row r="52" customFormat="1" ht="24" customHeight="1" spans="1:17">
      <c r="A52" s="34">
        <v>49</v>
      </c>
      <c r="B52" s="34" t="s">
        <v>43</v>
      </c>
      <c r="C52" s="26" t="s">
        <v>165</v>
      </c>
      <c r="D52" s="8" t="s">
        <v>374</v>
      </c>
      <c r="E52" s="10" t="s">
        <v>81</v>
      </c>
      <c r="F52" s="8">
        <v>2025</v>
      </c>
      <c r="G52" s="8">
        <v>202504</v>
      </c>
      <c r="H52" s="8">
        <v>202504</v>
      </c>
      <c r="I52" s="49">
        <v>1</v>
      </c>
      <c r="J52" s="10">
        <v>799.84</v>
      </c>
      <c r="K52" s="10">
        <v>339.93</v>
      </c>
      <c r="L52" s="10">
        <v>25</v>
      </c>
      <c r="M52" s="34"/>
      <c r="N52" s="34"/>
      <c r="O52" s="34"/>
      <c r="P52" s="34">
        <f t="shared" si="0"/>
        <v>1164.77</v>
      </c>
      <c r="Q52" s="34"/>
    </row>
    <row r="53" customFormat="1" ht="24" customHeight="1" spans="1:17">
      <c r="A53" s="34">
        <v>50</v>
      </c>
      <c r="B53" s="34" t="s">
        <v>43</v>
      </c>
      <c r="C53" s="34" t="s">
        <v>167</v>
      </c>
      <c r="D53" s="8" t="s">
        <v>375</v>
      </c>
      <c r="E53" s="10" t="s">
        <v>81</v>
      </c>
      <c r="F53" s="8">
        <v>2025</v>
      </c>
      <c r="G53" s="8">
        <v>202504</v>
      </c>
      <c r="H53" s="8">
        <v>202504</v>
      </c>
      <c r="I53" s="49">
        <v>1</v>
      </c>
      <c r="J53" s="10">
        <v>799.84</v>
      </c>
      <c r="K53" s="10">
        <v>339.93</v>
      </c>
      <c r="L53" s="10">
        <v>25</v>
      </c>
      <c r="M53" s="34"/>
      <c r="N53" s="34"/>
      <c r="O53" s="34"/>
      <c r="P53" s="34">
        <f t="shared" si="0"/>
        <v>1164.77</v>
      </c>
      <c r="Q53" s="34"/>
    </row>
    <row r="54" customFormat="1" ht="30" customHeight="1" spans="1:17">
      <c r="A54" s="34">
        <v>51</v>
      </c>
      <c r="B54" s="34" t="s">
        <v>43</v>
      </c>
      <c r="C54" s="8" t="s">
        <v>260</v>
      </c>
      <c r="D54" s="8" t="s">
        <v>376</v>
      </c>
      <c r="E54" s="8" t="s">
        <v>251</v>
      </c>
      <c r="F54" s="8">
        <v>2025</v>
      </c>
      <c r="G54" s="8">
        <v>202504</v>
      </c>
      <c r="H54" s="8">
        <v>202504</v>
      </c>
      <c r="I54" s="49">
        <v>1</v>
      </c>
      <c r="J54" s="10">
        <v>799.84</v>
      </c>
      <c r="K54" s="10">
        <v>339.93</v>
      </c>
      <c r="L54" s="10">
        <v>25</v>
      </c>
      <c r="M54" s="34">
        <v>399.92</v>
      </c>
      <c r="N54" s="34">
        <v>99.98</v>
      </c>
      <c r="O54" s="34">
        <v>25</v>
      </c>
      <c r="P54" s="34">
        <f t="shared" si="0"/>
        <v>1689.67</v>
      </c>
      <c r="Q54" s="34"/>
    </row>
    <row r="55" customFormat="1" ht="24" customHeight="1" spans="1:17">
      <c r="A55" s="34">
        <v>52</v>
      </c>
      <c r="B55" s="34" t="s">
        <v>46</v>
      </c>
      <c r="C55" s="47" t="s">
        <v>169</v>
      </c>
      <c r="D55" s="8" t="s">
        <v>377</v>
      </c>
      <c r="E55" s="10" t="s">
        <v>81</v>
      </c>
      <c r="F55" s="8">
        <v>2025</v>
      </c>
      <c r="G55" s="8">
        <v>202504</v>
      </c>
      <c r="H55" s="8">
        <v>202504</v>
      </c>
      <c r="I55" s="49">
        <v>1</v>
      </c>
      <c r="J55" s="8">
        <v>799.84</v>
      </c>
      <c r="K55" s="12">
        <v>339.93</v>
      </c>
      <c r="L55" s="8">
        <v>25</v>
      </c>
      <c r="M55" s="34"/>
      <c r="N55" s="34"/>
      <c r="O55" s="34"/>
      <c r="P55" s="34">
        <f t="shared" si="0"/>
        <v>1164.77</v>
      </c>
      <c r="Q55" s="34"/>
    </row>
    <row r="56" customFormat="1" ht="24" customHeight="1" spans="1:17">
      <c r="A56" s="34">
        <v>53</v>
      </c>
      <c r="B56" s="34" t="s">
        <v>46</v>
      </c>
      <c r="C56" s="47" t="s">
        <v>171</v>
      </c>
      <c r="D56" s="8" t="s">
        <v>378</v>
      </c>
      <c r="E56" s="10" t="s">
        <v>81</v>
      </c>
      <c r="F56" s="8">
        <v>2025</v>
      </c>
      <c r="G56" s="8">
        <v>202504</v>
      </c>
      <c r="H56" s="8">
        <v>202504</v>
      </c>
      <c r="I56" s="49">
        <v>1</v>
      </c>
      <c r="J56" s="8">
        <v>799.84</v>
      </c>
      <c r="K56" s="12">
        <v>339.93</v>
      </c>
      <c r="L56" s="8">
        <v>25</v>
      </c>
      <c r="M56" s="34"/>
      <c r="N56" s="34"/>
      <c r="O56" s="34"/>
      <c r="P56" s="34">
        <f t="shared" si="0"/>
        <v>1164.77</v>
      </c>
      <c r="Q56" s="34"/>
    </row>
    <row r="57" customFormat="1" ht="24" customHeight="1" spans="1:17">
      <c r="A57" s="34">
        <v>54</v>
      </c>
      <c r="B57" s="34" t="s">
        <v>46</v>
      </c>
      <c r="C57" s="47" t="s">
        <v>173</v>
      </c>
      <c r="D57" s="8" t="s">
        <v>379</v>
      </c>
      <c r="E57" s="10" t="s">
        <v>81</v>
      </c>
      <c r="F57" s="8">
        <v>2025</v>
      </c>
      <c r="G57" s="8">
        <v>202504</v>
      </c>
      <c r="H57" s="8">
        <v>202504</v>
      </c>
      <c r="I57" s="49">
        <v>1</v>
      </c>
      <c r="J57" s="8">
        <v>799.84</v>
      </c>
      <c r="K57" s="12">
        <v>339.93</v>
      </c>
      <c r="L57" s="8">
        <v>25</v>
      </c>
      <c r="M57" s="34"/>
      <c r="N57" s="34"/>
      <c r="O57" s="34"/>
      <c r="P57" s="34">
        <f t="shared" si="0"/>
        <v>1164.77</v>
      </c>
      <c r="Q57" s="34"/>
    </row>
    <row r="58" s="2" customFormat="1" ht="24" customHeight="1" spans="1:17">
      <c r="A58" s="34">
        <v>55</v>
      </c>
      <c r="B58" s="34" t="s">
        <v>46</v>
      </c>
      <c r="C58" s="10" t="s">
        <v>175</v>
      </c>
      <c r="D58" s="8" t="s">
        <v>380</v>
      </c>
      <c r="E58" s="10" t="s">
        <v>81</v>
      </c>
      <c r="F58" s="8">
        <v>2025</v>
      </c>
      <c r="G58" s="8">
        <v>202504</v>
      </c>
      <c r="H58" s="8">
        <v>202504</v>
      </c>
      <c r="I58" s="49">
        <v>1</v>
      </c>
      <c r="J58" s="8">
        <v>799.84</v>
      </c>
      <c r="K58" s="12">
        <v>339.93</v>
      </c>
      <c r="L58" s="8">
        <v>25</v>
      </c>
      <c r="M58" s="34"/>
      <c r="N58" s="34"/>
      <c r="O58" s="34"/>
      <c r="P58" s="34">
        <f t="shared" si="0"/>
        <v>1164.77</v>
      </c>
      <c r="Q58" s="34"/>
    </row>
    <row r="59" customFormat="1" ht="24" customHeight="1" spans="1:17">
      <c r="A59" s="34">
        <v>56</v>
      </c>
      <c r="B59" s="34" t="s">
        <v>46</v>
      </c>
      <c r="C59" s="47" t="s">
        <v>177</v>
      </c>
      <c r="D59" s="8" t="s">
        <v>381</v>
      </c>
      <c r="E59" s="10" t="s">
        <v>81</v>
      </c>
      <c r="F59" s="8">
        <v>2025</v>
      </c>
      <c r="G59" s="8">
        <v>202504</v>
      </c>
      <c r="H59" s="8">
        <v>202504</v>
      </c>
      <c r="I59" s="49">
        <v>1</v>
      </c>
      <c r="J59" s="8">
        <v>799.84</v>
      </c>
      <c r="K59" s="12">
        <v>339.93</v>
      </c>
      <c r="L59" s="8">
        <v>25</v>
      </c>
      <c r="M59" s="34"/>
      <c r="N59" s="34"/>
      <c r="O59" s="34"/>
      <c r="P59" s="34">
        <f t="shared" si="0"/>
        <v>1164.77</v>
      </c>
      <c r="Q59" s="34"/>
    </row>
    <row r="60" customFormat="1" ht="24" customHeight="1" spans="1:17">
      <c r="A60" s="34">
        <v>57</v>
      </c>
      <c r="B60" s="34" t="s">
        <v>46</v>
      </c>
      <c r="C60" s="47" t="s">
        <v>179</v>
      </c>
      <c r="D60" s="8" t="s">
        <v>382</v>
      </c>
      <c r="E60" s="10" t="s">
        <v>81</v>
      </c>
      <c r="F60" s="8">
        <v>2025</v>
      </c>
      <c r="G60" s="8">
        <v>202504</v>
      </c>
      <c r="H60" s="8">
        <v>202504</v>
      </c>
      <c r="I60" s="49">
        <v>1</v>
      </c>
      <c r="J60" s="8">
        <v>799.84</v>
      </c>
      <c r="K60" s="12">
        <v>339.93</v>
      </c>
      <c r="L60" s="8">
        <v>25</v>
      </c>
      <c r="M60" s="34"/>
      <c r="N60" s="34"/>
      <c r="O60" s="34"/>
      <c r="P60" s="34">
        <f t="shared" si="0"/>
        <v>1164.77</v>
      </c>
      <c r="Q60" s="34"/>
    </row>
    <row r="61" customFormat="1" ht="24" customHeight="1" spans="1:17">
      <c r="A61" s="34">
        <v>58</v>
      </c>
      <c r="B61" s="34" t="s">
        <v>46</v>
      </c>
      <c r="C61" s="47" t="s">
        <v>383</v>
      </c>
      <c r="D61" s="8" t="s">
        <v>384</v>
      </c>
      <c r="E61" s="10" t="s">
        <v>81</v>
      </c>
      <c r="F61" s="8">
        <v>2025</v>
      </c>
      <c r="G61" s="8">
        <v>202504</v>
      </c>
      <c r="H61" s="8">
        <v>202504</v>
      </c>
      <c r="I61" s="49">
        <v>1</v>
      </c>
      <c r="J61" s="8">
        <v>799.84</v>
      </c>
      <c r="K61" s="12">
        <v>339.93</v>
      </c>
      <c r="L61" s="8">
        <v>25</v>
      </c>
      <c r="M61" s="34"/>
      <c r="N61" s="34"/>
      <c r="O61" s="34"/>
      <c r="P61" s="34">
        <f t="shared" si="0"/>
        <v>1164.77</v>
      </c>
      <c r="Q61" s="34"/>
    </row>
    <row r="62" customFormat="1" ht="24" customHeight="1" spans="1:17">
      <c r="A62" s="34">
        <v>59</v>
      </c>
      <c r="B62" s="34" t="s">
        <v>46</v>
      </c>
      <c r="C62" s="47" t="s">
        <v>181</v>
      </c>
      <c r="D62" s="8" t="s">
        <v>385</v>
      </c>
      <c r="E62" s="10" t="s">
        <v>81</v>
      </c>
      <c r="F62" s="8">
        <v>2025</v>
      </c>
      <c r="G62" s="8">
        <v>202504</v>
      </c>
      <c r="H62" s="8">
        <v>202504</v>
      </c>
      <c r="I62" s="49">
        <v>1</v>
      </c>
      <c r="J62" s="8">
        <v>799.84</v>
      </c>
      <c r="K62" s="12">
        <v>339.93</v>
      </c>
      <c r="L62" s="8">
        <v>25</v>
      </c>
      <c r="M62" s="34"/>
      <c r="N62" s="34"/>
      <c r="O62" s="34"/>
      <c r="P62" s="34">
        <f t="shared" si="0"/>
        <v>1164.77</v>
      </c>
      <c r="Q62" s="34"/>
    </row>
    <row r="63" customFormat="1" ht="24" customHeight="1" spans="1:17">
      <c r="A63" s="34">
        <v>60</v>
      </c>
      <c r="B63" s="34" t="s">
        <v>46</v>
      </c>
      <c r="C63" s="47" t="s">
        <v>183</v>
      </c>
      <c r="D63" s="8" t="s">
        <v>386</v>
      </c>
      <c r="E63" s="10" t="s">
        <v>81</v>
      </c>
      <c r="F63" s="8">
        <v>2025</v>
      </c>
      <c r="G63" s="8">
        <v>202504</v>
      </c>
      <c r="H63" s="8">
        <v>202504</v>
      </c>
      <c r="I63" s="49">
        <v>1</v>
      </c>
      <c r="J63" s="8">
        <v>799.84</v>
      </c>
      <c r="K63" s="12">
        <v>339.93</v>
      </c>
      <c r="L63" s="8">
        <v>25</v>
      </c>
      <c r="M63" s="34"/>
      <c r="N63" s="34"/>
      <c r="O63" s="34"/>
      <c r="P63" s="34">
        <f t="shared" si="0"/>
        <v>1164.77</v>
      </c>
      <c r="Q63" s="34"/>
    </row>
    <row r="64" customFormat="1" ht="24" customHeight="1" spans="1:17">
      <c r="A64" s="34">
        <v>61</v>
      </c>
      <c r="B64" s="34" t="s">
        <v>46</v>
      </c>
      <c r="C64" s="47" t="s">
        <v>185</v>
      </c>
      <c r="D64" s="8" t="s">
        <v>387</v>
      </c>
      <c r="E64" s="10" t="s">
        <v>81</v>
      </c>
      <c r="F64" s="8">
        <v>2025</v>
      </c>
      <c r="G64" s="8">
        <v>202504</v>
      </c>
      <c r="H64" s="8">
        <v>202504</v>
      </c>
      <c r="I64" s="49">
        <v>1</v>
      </c>
      <c r="J64" s="8">
        <v>799.84</v>
      </c>
      <c r="K64" s="12">
        <v>339.93</v>
      </c>
      <c r="L64" s="8">
        <v>25</v>
      </c>
      <c r="M64" s="34"/>
      <c r="N64" s="34"/>
      <c r="O64" s="34"/>
      <c r="P64" s="34">
        <f t="shared" si="0"/>
        <v>1164.77</v>
      </c>
      <c r="Q64" s="34"/>
    </row>
    <row r="65" customFormat="1" ht="24" customHeight="1" spans="1:17">
      <c r="A65" s="34">
        <v>62</v>
      </c>
      <c r="B65" s="34" t="s">
        <v>46</v>
      </c>
      <c r="C65" s="47" t="s">
        <v>187</v>
      </c>
      <c r="D65" s="8" t="s">
        <v>388</v>
      </c>
      <c r="E65" s="10" t="s">
        <v>81</v>
      </c>
      <c r="F65" s="8">
        <v>2025</v>
      </c>
      <c r="G65" s="8">
        <v>202504</v>
      </c>
      <c r="H65" s="8">
        <v>202504</v>
      </c>
      <c r="I65" s="49">
        <v>1</v>
      </c>
      <c r="J65" s="8">
        <v>799.84</v>
      </c>
      <c r="K65" s="12">
        <v>339.93</v>
      </c>
      <c r="L65" s="8">
        <v>25</v>
      </c>
      <c r="M65" s="34"/>
      <c r="N65" s="34"/>
      <c r="O65" s="34"/>
      <c r="P65" s="34">
        <f t="shared" si="0"/>
        <v>1164.77</v>
      </c>
      <c r="Q65" s="34"/>
    </row>
    <row r="66" customFormat="1" ht="24" customHeight="1" spans="1:17">
      <c r="A66" s="34">
        <v>63</v>
      </c>
      <c r="B66" s="34" t="s">
        <v>46</v>
      </c>
      <c r="C66" s="10" t="s">
        <v>191</v>
      </c>
      <c r="D66" s="8" t="s">
        <v>389</v>
      </c>
      <c r="E66" s="10" t="s">
        <v>81</v>
      </c>
      <c r="F66" s="8">
        <v>2025</v>
      </c>
      <c r="G66" s="8">
        <v>202504</v>
      </c>
      <c r="H66" s="8">
        <v>202504</v>
      </c>
      <c r="I66" s="49">
        <v>1</v>
      </c>
      <c r="J66" s="8">
        <v>799.84</v>
      </c>
      <c r="K66" s="12">
        <v>339.93</v>
      </c>
      <c r="L66" s="8">
        <v>25</v>
      </c>
      <c r="M66" s="34"/>
      <c r="N66" s="34"/>
      <c r="O66" s="34"/>
      <c r="P66" s="34">
        <f t="shared" si="0"/>
        <v>1164.77</v>
      </c>
      <c r="Q66" s="34"/>
    </row>
    <row r="67" customFormat="1" ht="24" customHeight="1" spans="1:17">
      <c r="A67" s="34">
        <v>64</v>
      </c>
      <c r="B67" s="34" t="s">
        <v>46</v>
      </c>
      <c r="C67" s="10" t="s">
        <v>193</v>
      </c>
      <c r="D67" s="8" t="s">
        <v>390</v>
      </c>
      <c r="E67" s="10" t="s">
        <v>81</v>
      </c>
      <c r="F67" s="8">
        <v>2025</v>
      </c>
      <c r="G67" s="8">
        <v>202504</v>
      </c>
      <c r="H67" s="8">
        <v>202504</v>
      </c>
      <c r="I67" s="49">
        <v>1</v>
      </c>
      <c r="J67" s="8">
        <v>799.84</v>
      </c>
      <c r="K67" s="12">
        <v>339.93</v>
      </c>
      <c r="L67" s="8">
        <v>25</v>
      </c>
      <c r="M67" s="34"/>
      <c r="N67" s="34"/>
      <c r="O67" s="34"/>
      <c r="P67" s="34">
        <f t="shared" si="0"/>
        <v>1164.77</v>
      </c>
      <c r="Q67" s="34"/>
    </row>
    <row r="68" customFormat="1" ht="24" customHeight="1" spans="1:17">
      <c r="A68" s="34">
        <v>65</v>
      </c>
      <c r="B68" s="34" t="s">
        <v>195</v>
      </c>
      <c r="C68" s="34" t="s">
        <v>196</v>
      </c>
      <c r="D68" s="8" t="s">
        <v>391</v>
      </c>
      <c r="E68" s="34" t="s">
        <v>81</v>
      </c>
      <c r="F68" s="8">
        <v>2025</v>
      </c>
      <c r="G68" s="8">
        <v>202504</v>
      </c>
      <c r="H68" s="8">
        <v>202504</v>
      </c>
      <c r="I68" s="49">
        <v>1</v>
      </c>
      <c r="J68" s="10">
        <v>799.84</v>
      </c>
      <c r="K68" s="55">
        <v>339.93</v>
      </c>
      <c r="L68" s="47">
        <v>25</v>
      </c>
      <c r="M68" s="34"/>
      <c r="N68" s="34"/>
      <c r="O68" s="34"/>
      <c r="P68" s="34">
        <f t="shared" ref="P68:P83" si="1">O68+N68+M68+J68+L68+K68</f>
        <v>1164.77</v>
      </c>
      <c r="Q68" s="39"/>
    </row>
    <row r="69" customFormat="1" ht="24" customHeight="1" spans="1:17">
      <c r="A69" s="34">
        <v>66</v>
      </c>
      <c r="B69" s="10" t="s">
        <v>195</v>
      </c>
      <c r="C69" s="10" t="s">
        <v>198</v>
      </c>
      <c r="D69" s="8" t="s">
        <v>392</v>
      </c>
      <c r="E69" s="10" t="s">
        <v>81</v>
      </c>
      <c r="F69" s="8">
        <v>2025</v>
      </c>
      <c r="G69" s="8">
        <v>202504</v>
      </c>
      <c r="H69" s="8">
        <v>202504</v>
      </c>
      <c r="I69" s="49">
        <v>1</v>
      </c>
      <c r="J69" s="10">
        <v>1052.96</v>
      </c>
      <c r="K69" s="55">
        <v>447.51</v>
      </c>
      <c r="L69" s="47">
        <v>32.91</v>
      </c>
      <c r="M69" s="34"/>
      <c r="N69" s="34"/>
      <c r="O69" s="34"/>
      <c r="P69" s="34">
        <f t="shared" si="1"/>
        <v>1533.38</v>
      </c>
      <c r="Q69" s="39"/>
    </row>
    <row r="70" customFormat="1" ht="24" customHeight="1" spans="1:17">
      <c r="A70" s="34">
        <v>67</v>
      </c>
      <c r="B70" s="10" t="s">
        <v>195</v>
      </c>
      <c r="C70" s="10" t="s">
        <v>200</v>
      </c>
      <c r="D70" s="8" t="s">
        <v>393</v>
      </c>
      <c r="E70" s="10" t="s">
        <v>81</v>
      </c>
      <c r="F70" s="8">
        <v>2025</v>
      </c>
      <c r="G70" s="8">
        <v>202504</v>
      </c>
      <c r="H70" s="8">
        <v>202504</v>
      </c>
      <c r="I70" s="49">
        <v>1</v>
      </c>
      <c r="J70" s="34">
        <v>799.84</v>
      </c>
      <c r="K70" s="34">
        <v>339.93</v>
      </c>
      <c r="L70" s="34">
        <v>25</v>
      </c>
      <c r="M70" s="34"/>
      <c r="N70" s="34"/>
      <c r="O70" s="34"/>
      <c r="P70" s="34">
        <f t="shared" si="1"/>
        <v>1164.77</v>
      </c>
      <c r="Q70" s="39"/>
    </row>
    <row r="71" customFormat="1" ht="24" customHeight="1" spans="1:17">
      <c r="A71" s="34">
        <v>68</v>
      </c>
      <c r="B71" s="47" t="s">
        <v>195</v>
      </c>
      <c r="C71" s="10" t="s">
        <v>202</v>
      </c>
      <c r="D71" s="8" t="s">
        <v>394</v>
      </c>
      <c r="E71" s="10" t="s">
        <v>81</v>
      </c>
      <c r="F71" s="8">
        <v>2025</v>
      </c>
      <c r="G71" s="8">
        <v>202504</v>
      </c>
      <c r="H71" s="8">
        <v>202504</v>
      </c>
      <c r="I71" s="49">
        <v>1</v>
      </c>
      <c r="J71" s="34">
        <v>799.84</v>
      </c>
      <c r="K71" s="34">
        <v>339.93</v>
      </c>
      <c r="L71" s="34">
        <v>25</v>
      </c>
      <c r="M71" s="34"/>
      <c r="N71" s="34"/>
      <c r="O71" s="34"/>
      <c r="P71" s="34">
        <f t="shared" si="1"/>
        <v>1164.77</v>
      </c>
      <c r="Q71" s="39"/>
    </row>
    <row r="72" customFormat="1" ht="24" customHeight="1" spans="1:17">
      <c r="A72" s="34">
        <v>69</v>
      </c>
      <c r="B72" s="34" t="s">
        <v>195</v>
      </c>
      <c r="C72" s="34" t="s">
        <v>204</v>
      </c>
      <c r="D72" s="8" t="s">
        <v>395</v>
      </c>
      <c r="E72" s="34" t="s">
        <v>81</v>
      </c>
      <c r="F72" s="8">
        <v>2025</v>
      </c>
      <c r="G72" s="8">
        <v>202504</v>
      </c>
      <c r="H72" s="8">
        <v>202504</v>
      </c>
      <c r="I72" s="49">
        <v>1</v>
      </c>
      <c r="J72" s="34">
        <v>799.84</v>
      </c>
      <c r="K72" s="34">
        <v>339.93</v>
      </c>
      <c r="L72" s="34">
        <v>25</v>
      </c>
      <c r="M72" s="34"/>
      <c r="N72" s="34"/>
      <c r="O72" s="34"/>
      <c r="P72" s="34">
        <f t="shared" si="1"/>
        <v>1164.77</v>
      </c>
      <c r="Q72" s="39"/>
    </row>
    <row r="73" customFormat="1" ht="30" customHeight="1" spans="1:17">
      <c r="A73" s="34">
        <v>70</v>
      </c>
      <c r="B73" s="34" t="s">
        <v>195</v>
      </c>
      <c r="C73" s="10" t="s">
        <v>264</v>
      </c>
      <c r="D73" s="8" t="s">
        <v>396</v>
      </c>
      <c r="E73" s="8" t="s">
        <v>251</v>
      </c>
      <c r="F73" s="8">
        <v>2025</v>
      </c>
      <c r="G73" s="8">
        <v>202504</v>
      </c>
      <c r="H73" s="8">
        <v>202504</v>
      </c>
      <c r="I73" s="49">
        <v>1</v>
      </c>
      <c r="J73" s="34">
        <v>799.84</v>
      </c>
      <c r="K73" s="34">
        <v>339.93</v>
      </c>
      <c r="L73" s="34">
        <v>25</v>
      </c>
      <c r="M73" s="34">
        <v>399.92</v>
      </c>
      <c r="N73" s="34">
        <v>99.98</v>
      </c>
      <c r="O73" s="34">
        <v>25</v>
      </c>
      <c r="P73" s="34">
        <f t="shared" si="1"/>
        <v>1689.67</v>
      </c>
      <c r="Q73" s="39"/>
    </row>
    <row r="74" customFormat="1" ht="30" customHeight="1" spans="1:17">
      <c r="A74" s="34">
        <v>71</v>
      </c>
      <c r="B74" s="34" t="s">
        <v>195</v>
      </c>
      <c r="C74" s="10" t="s">
        <v>269</v>
      </c>
      <c r="D74" s="8" t="s">
        <v>397</v>
      </c>
      <c r="E74" s="8" t="s">
        <v>251</v>
      </c>
      <c r="F74" s="8">
        <v>2025</v>
      </c>
      <c r="G74" s="8">
        <v>202504</v>
      </c>
      <c r="H74" s="8">
        <v>202504</v>
      </c>
      <c r="I74" s="49">
        <v>1</v>
      </c>
      <c r="J74" s="34">
        <v>799.84</v>
      </c>
      <c r="K74" s="34">
        <v>339.93</v>
      </c>
      <c r="L74" s="34">
        <v>25</v>
      </c>
      <c r="M74" s="34">
        <v>399.92</v>
      </c>
      <c r="N74" s="34">
        <v>99.98</v>
      </c>
      <c r="O74" s="34">
        <v>25</v>
      </c>
      <c r="P74" s="34">
        <f t="shared" si="1"/>
        <v>1689.67</v>
      </c>
      <c r="Q74" s="39"/>
    </row>
    <row r="75" customFormat="1" ht="30" customHeight="1" spans="1:17">
      <c r="A75" s="34">
        <v>72</v>
      </c>
      <c r="B75" s="34" t="s">
        <v>195</v>
      </c>
      <c r="C75" s="53" t="s">
        <v>273</v>
      </c>
      <c r="D75" s="8" t="s">
        <v>398</v>
      </c>
      <c r="E75" s="8" t="s">
        <v>251</v>
      </c>
      <c r="F75" s="8">
        <v>2025</v>
      </c>
      <c r="G75" s="8">
        <v>202504</v>
      </c>
      <c r="H75" s="8">
        <v>202504</v>
      </c>
      <c r="I75" s="49">
        <v>1</v>
      </c>
      <c r="J75" s="34">
        <v>799.84</v>
      </c>
      <c r="K75" s="34">
        <v>339.93</v>
      </c>
      <c r="L75" s="34">
        <v>25</v>
      </c>
      <c r="M75" s="34">
        <v>399.92</v>
      </c>
      <c r="N75" s="34">
        <v>99.98</v>
      </c>
      <c r="O75" s="34">
        <v>25</v>
      </c>
      <c r="P75" s="34">
        <f t="shared" si="1"/>
        <v>1689.67</v>
      </c>
      <c r="Q75" s="39"/>
    </row>
    <row r="76" customFormat="1" ht="24" customHeight="1" spans="1:17">
      <c r="A76" s="34">
        <v>73</v>
      </c>
      <c r="B76" s="8" t="s">
        <v>52</v>
      </c>
      <c r="C76" s="54" t="s">
        <v>206</v>
      </c>
      <c r="D76" s="8" t="s">
        <v>399</v>
      </c>
      <c r="E76" s="34" t="s">
        <v>81</v>
      </c>
      <c r="F76" s="55">
        <v>2025</v>
      </c>
      <c r="G76" s="8">
        <v>202504</v>
      </c>
      <c r="H76" s="8">
        <v>202504</v>
      </c>
      <c r="I76" s="49">
        <v>1</v>
      </c>
      <c r="J76" s="10">
        <v>1050.08</v>
      </c>
      <c r="K76" s="10">
        <v>446.28</v>
      </c>
      <c r="L76" s="10">
        <v>32.82</v>
      </c>
      <c r="M76" s="34"/>
      <c r="N76" s="34"/>
      <c r="O76" s="34"/>
      <c r="P76" s="34">
        <f t="shared" si="1"/>
        <v>1529.18</v>
      </c>
      <c r="Q76" s="39"/>
    </row>
    <row r="77" customFormat="1" ht="24" customHeight="1" spans="1:17">
      <c r="A77" s="34">
        <v>74</v>
      </c>
      <c r="B77" s="8" t="s">
        <v>52</v>
      </c>
      <c r="C77" s="54" t="s">
        <v>208</v>
      </c>
      <c r="D77" s="8" t="s">
        <v>400</v>
      </c>
      <c r="E77" s="34" t="s">
        <v>81</v>
      </c>
      <c r="F77" s="55">
        <v>2025</v>
      </c>
      <c r="G77" s="8">
        <v>202504</v>
      </c>
      <c r="H77" s="8">
        <v>202504</v>
      </c>
      <c r="I77" s="49">
        <v>1</v>
      </c>
      <c r="J77" s="10">
        <v>1101.92</v>
      </c>
      <c r="K77" s="10">
        <v>468.32</v>
      </c>
      <c r="L77" s="10">
        <v>34.44</v>
      </c>
      <c r="M77" s="34"/>
      <c r="N77" s="34"/>
      <c r="O77" s="34"/>
      <c r="P77" s="34">
        <f t="shared" si="1"/>
        <v>1604.68</v>
      </c>
      <c r="Q77" s="39"/>
    </row>
    <row r="78" customFormat="1" ht="24" customHeight="1" spans="1:17">
      <c r="A78" s="34">
        <v>75</v>
      </c>
      <c r="B78" s="8" t="s">
        <v>52</v>
      </c>
      <c r="C78" s="54" t="s">
        <v>210</v>
      </c>
      <c r="D78" s="8" t="s">
        <v>401</v>
      </c>
      <c r="E78" s="34" t="s">
        <v>81</v>
      </c>
      <c r="F78" s="55">
        <v>2025</v>
      </c>
      <c r="G78" s="8">
        <v>202504</v>
      </c>
      <c r="H78" s="8">
        <v>202504</v>
      </c>
      <c r="I78" s="49">
        <v>1</v>
      </c>
      <c r="J78" s="10">
        <v>1087.84</v>
      </c>
      <c r="K78" s="10">
        <v>462.33</v>
      </c>
      <c r="L78" s="10">
        <v>34</v>
      </c>
      <c r="M78" s="34"/>
      <c r="N78" s="34"/>
      <c r="O78" s="34"/>
      <c r="P78" s="34">
        <f t="shared" si="1"/>
        <v>1584.17</v>
      </c>
      <c r="Q78" s="39"/>
    </row>
    <row r="79" s="11" customFormat="1" ht="30" customHeight="1" spans="1:17">
      <c r="A79" s="34">
        <v>76</v>
      </c>
      <c r="B79" s="8" t="s">
        <v>54</v>
      </c>
      <c r="C79" s="56" t="s">
        <v>212</v>
      </c>
      <c r="D79" s="8" t="s">
        <v>402</v>
      </c>
      <c r="E79" s="10" t="s">
        <v>81</v>
      </c>
      <c r="F79" s="8">
        <v>2025</v>
      </c>
      <c r="G79" s="8">
        <v>202503</v>
      </c>
      <c r="H79" s="8">
        <v>202503</v>
      </c>
      <c r="I79" s="34">
        <v>1</v>
      </c>
      <c r="J79" s="8">
        <v>799.84</v>
      </c>
      <c r="K79" s="12">
        <v>339.93</v>
      </c>
      <c r="L79" s="8">
        <v>25</v>
      </c>
      <c r="M79" s="34"/>
      <c r="N79" s="34"/>
      <c r="O79" s="34"/>
      <c r="P79" s="34">
        <f t="shared" si="1"/>
        <v>1164.77</v>
      </c>
      <c r="Q79" s="34"/>
    </row>
    <row r="80" customFormat="1" ht="30" customHeight="1" spans="1:17">
      <c r="A80" s="34">
        <v>77</v>
      </c>
      <c r="B80" s="8" t="s">
        <v>57</v>
      </c>
      <c r="C80" s="8" t="s">
        <v>276</v>
      </c>
      <c r="D80" s="8" t="s">
        <v>403</v>
      </c>
      <c r="E80" s="8" t="s">
        <v>251</v>
      </c>
      <c r="F80" s="8">
        <v>2025</v>
      </c>
      <c r="G80" s="8">
        <v>202504</v>
      </c>
      <c r="H80" s="8">
        <v>202504</v>
      </c>
      <c r="I80" s="49">
        <v>1</v>
      </c>
      <c r="J80" s="8">
        <v>799.84</v>
      </c>
      <c r="K80" s="12">
        <v>339.93</v>
      </c>
      <c r="L80" s="8">
        <v>25</v>
      </c>
      <c r="M80" s="34">
        <v>399.92</v>
      </c>
      <c r="N80" s="52">
        <v>99.98</v>
      </c>
      <c r="O80" s="34">
        <v>25</v>
      </c>
      <c r="P80" s="34">
        <f t="shared" si="1"/>
        <v>1689.67</v>
      </c>
      <c r="Q80" s="34"/>
    </row>
    <row r="81" customFormat="1" ht="30" customHeight="1" spans="1:17">
      <c r="A81" s="34">
        <v>78</v>
      </c>
      <c r="B81" s="8" t="s">
        <v>57</v>
      </c>
      <c r="C81" s="8" t="s">
        <v>281</v>
      </c>
      <c r="D81" s="8" t="s">
        <v>404</v>
      </c>
      <c r="E81" s="8" t="s">
        <v>251</v>
      </c>
      <c r="F81" s="8">
        <v>2025</v>
      </c>
      <c r="G81" s="8">
        <v>202504</v>
      </c>
      <c r="H81" s="8">
        <v>202504</v>
      </c>
      <c r="I81" s="49">
        <v>1</v>
      </c>
      <c r="J81" s="8">
        <v>799.84</v>
      </c>
      <c r="K81" s="12">
        <v>339.93</v>
      </c>
      <c r="L81" s="8">
        <v>25</v>
      </c>
      <c r="M81" s="34">
        <v>399.92</v>
      </c>
      <c r="N81" s="52">
        <v>99.98</v>
      </c>
      <c r="O81" s="34">
        <v>25</v>
      </c>
      <c r="P81" s="34">
        <f t="shared" si="1"/>
        <v>1689.67</v>
      </c>
      <c r="Q81" s="34"/>
    </row>
    <row r="82" customFormat="1" ht="30" customHeight="1" spans="1:17">
      <c r="A82" s="34">
        <v>79</v>
      </c>
      <c r="B82" s="8" t="s">
        <v>57</v>
      </c>
      <c r="C82" s="8" t="s">
        <v>286</v>
      </c>
      <c r="D82" s="8" t="s">
        <v>373</v>
      </c>
      <c r="E82" s="8" t="s">
        <v>251</v>
      </c>
      <c r="F82" s="8">
        <v>2025</v>
      </c>
      <c r="G82" s="8">
        <v>202504</v>
      </c>
      <c r="H82" s="8">
        <v>202504</v>
      </c>
      <c r="I82" s="49">
        <v>1</v>
      </c>
      <c r="J82" s="8">
        <v>799.84</v>
      </c>
      <c r="K82" s="12">
        <v>339.93</v>
      </c>
      <c r="L82" s="8">
        <v>25</v>
      </c>
      <c r="M82" s="34">
        <v>399.92</v>
      </c>
      <c r="N82" s="34">
        <v>99.98</v>
      </c>
      <c r="O82" s="34">
        <v>25</v>
      </c>
      <c r="P82" s="34">
        <f t="shared" si="1"/>
        <v>1689.67</v>
      </c>
      <c r="Q82" s="34"/>
    </row>
    <row r="83" customFormat="1" ht="30" customHeight="1" spans="1:17">
      <c r="A83" s="34">
        <v>80</v>
      </c>
      <c r="B83" s="8" t="s">
        <v>57</v>
      </c>
      <c r="C83" s="8" t="s">
        <v>214</v>
      </c>
      <c r="D83" s="8" t="s">
        <v>405</v>
      </c>
      <c r="E83" s="8" t="s">
        <v>81</v>
      </c>
      <c r="F83" s="8">
        <v>2025</v>
      </c>
      <c r="G83" s="8">
        <v>202504</v>
      </c>
      <c r="H83" s="8">
        <v>202504</v>
      </c>
      <c r="I83" s="49">
        <v>1</v>
      </c>
      <c r="J83" s="8">
        <v>799.84</v>
      </c>
      <c r="K83" s="12">
        <v>339.93</v>
      </c>
      <c r="L83" s="8">
        <v>25</v>
      </c>
      <c r="M83" s="8">
        <v>0</v>
      </c>
      <c r="N83" s="34">
        <v>0</v>
      </c>
      <c r="O83" s="34"/>
      <c r="P83" s="34">
        <f t="shared" si="1"/>
        <v>1164.77</v>
      </c>
      <c r="Q83" s="34"/>
    </row>
    <row r="84" s="1" customFormat="1" ht="24" customHeight="1" spans="1:17">
      <c r="A84" s="34">
        <v>81</v>
      </c>
      <c r="B84" s="10" t="s">
        <v>60</v>
      </c>
      <c r="C84" s="10" t="s">
        <v>217</v>
      </c>
      <c r="D84" s="8" t="s">
        <v>406</v>
      </c>
      <c r="E84" s="10" t="s">
        <v>81</v>
      </c>
      <c r="F84" s="55">
        <v>2025</v>
      </c>
      <c r="G84" s="8">
        <v>202504</v>
      </c>
      <c r="H84" s="8">
        <v>202504</v>
      </c>
      <c r="I84" s="34">
        <v>1</v>
      </c>
      <c r="J84" s="10">
        <v>1333.12</v>
      </c>
      <c r="K84" s="10">
        <v>566.58</v>
      </c>
      <c r="L84" s="10">
        <v>41.66</v>
      </c>
      <c r="M84" s="34"/>
      <c r="N84" s="34"/>
      <c r="O84" s="34"/>
      <c r="P84" s="34" t="e">
        <f>#REF!</f>
        <v>#REF!</v>
      </c>
      <c r="Q84" s="34"/>
    </row>
    <row r="85" s="1" customFormat="1" ht="30" customHeight="1" spans="1:17">
      <c r="A85" s="34">
        <v>82</v>
      </c>
      <c r="B85" s="8" t="s">
        <v>60</v>
      </c>
      <c r="C85" s="8" t="s">
        <v>289</v>
      </c>
      <c r="D85" s="8" t="s">
        <v>407</v>
      </c>
      <c r="E85" s="8" t="s">
        <v>251</v>
      </c>
      <c r="F85" s="55">
        <v>2025</v>
      </c>
      <c r="G85" s="8">
        <v>202504</v>
      </c>
      <c r="H85" s="8">
        <v>202504</v>
      </c>
      <c r="I85" s="34">
        <v>1</v>
      </c>
      <c r="J85" s="34">
        <v>799.84</v>
      </c>
      <c r="K85" s="34">
        <v>339.93</v>
      </c>
      <c r="L85" s="34">
        <v>25</v>
      </c>
      <c r="M85" s="51">
        <v>399.92</v>
      </c>
      <c r="N85" s="52">
        <v>99.98</v>
      </c>
      <c r="O85" s="51">
        <v>25</v>
      </c>
      <c r="P85" s="34" t="e">
        <f>#REF!</f>
        <v>#REF!</v>
      </c>
      <c r="Q85" s="34"/>
    </row>
    <row r="86" s="1" customFormat="1" ht="30" customHeight="1" spans="1:17">
      <c r="A86" s="34">
        <v>83</v>
      </c>
      <c r="B86" s="8" t="s">
        <v>60</v>
      </c>
      <c r="C86" s="8" t="s">
        <v>293</v>
      </c>
      <c r="D86" s="8" t="s">
        <v>407</v>
      </c>
      <c r="E86" s="8" t="s">
        <v>251</v>
      </c>
      <c r="F86" s="55">
        <v>2025</v>
      </c>
      <c r="G86" s="8">
        <v>202504</v>
      </c>
      <c r="H86" s="8">
        <v>202504</v>
      </c>
      <c r="I86" s="34">
        <v>1</v>
      </c>
      <c r="J86" s="34">
        <v>799.84</v>
      </c>
      <c r="K86" s="34">
        <v>339.93</v>
      </c>
      <c r="L86" s="34">
        <v>25</v>
      </c>
      <c r="M86" s="51">
        <v>399.92</v>
      </c>
      <c r="N86" s="52">
        <v>99.98</v>
      </c>
      <c r="O86" s="51">
        <v>25</v>
      </c>
      <c r="P86" s="34" t="e">
        <f>#REF!</f>
        <v>#REF!</v>
      </c>
      <c r="Q86" s="34"/>
    </row>
    <row r="87" s="1" customFormat="1" ht="30" customHeight="1" spans="1:17">
      <c r="A87" s="34">
        <v>84</v>
      </c>
      <c r="B87" s="8" t="s">
        <v>60</v>
      </c>
      <c r="C87" s="8" t="s">
        <v>296</v>
      </c>
      <c r="D87" s="8" t="s">
        <v>408</v>
      </c>
      <c r="E87" s="8" t="s">
        <v>251</v>
      </c>
      <c r="F87" s="55">
        <v>2025</v>
      </c>
      <c r="G87" s="8">
        <v>202504</v>
      </c>
      <c r="H87" s="8">
        <v>202504</v>
      </c>
      <c r="I87" s="34">
        <v>1</v>
      </c>
      <c r="J87" s="34">
        <v>851.59</v>
      </c>
      <c r="K87" s="34">
        <v>361.92</v>
      </c>
      <c r="L87" s="34">
        <v>26.61</v>
      </c>
      <c r="M87" s="51">
        <v>425.79</v>
      </c>
      <c r="N87" s="52">
        <v>106.45</v>
      </c>
      <c r="O87" s="51">
        <v>26.61</v>
      </c>
      <c r="P87" s="34" t="e">
        <f>#REF!</f>
        <v>#REF!</v>
      </c>
      <c r="Q87" s="34"/>
    </row>
    <row r="88" customFormat="1" ht="24" customHeight="1" spans="1:17">
      <c r="A88" s="34">
        <v>85</v>
      </c>
      <c r="B88" s="8" t="s">
        <v>62</v>
      </c>
      <c r="C88" s="8" t="s">
        <v>219</v>
      </c>
      <c r="D88" s="8" t="s">
        <v>409</v>
      </c>
      <c r="E88" s="8" t="s">
        <v>81</v>
      </c>
      <c r="F88" s="8">
        <v>2025</v>
      </c>
      <c r="G88" s="8">
        <v>202504</v>
      </c>
      <c r="H88" s="8">
        <v>202504</v>
      </c>
      <c r="I88" s="34">
        <v>1</v>
      </c>
      <c r="J88" s="34">
        <v>799.84</v>
      </c>
      <c r="K88" s="52">
        <v>339.93</v>
      </c>
      <c r="L88" s="34">
        <v>25</v>
      </c>
      <c r="M88" s="34"/>
      <c r="N88" s="34">
        <v>0</v>
      </c>
      <c r="O88" s="34">
        <v>0</v>
      </c>
      <c r="P88" s="34">
        <f t="shared" ref="P88:P103" si="2">O88+N88+M88+J88+L88+K88</f>
        <v>1164.77</v>
      </c>
      <c r="Q88" s="34"/>
    </row>
    <row r="89" customFormat="1" ht="24" customHeight="1" spans="1:17">
      <c r="A89" s="34">
        <v>86</v>
      </c>
      <c r="B89" s="8" t="s">
        <v>64</v>
      </c>
      <c r="C89" s="8" t="s">
        <v>221</v>
      </c>
      <c r="D89" s="8" t="s">
        <v>410</v>
      </c>
      <c r="E89" s="8" t="s">
        <v>81</v>
      </c>
      <c r="F89" s="8">
        <v>2025</v>
      </c>
      <c r="G89" s="8">
        <v>202502</v>
      </c>
      <c r="H89" s="8">
        <v>202502</v>
      </c>
      <c r="I89" s="34">
        <v>1</v>
      </c>
      <c r="J89" s="8">
        <v>912</v>
      </c>
      <c r="K89" s="8">
        <v>387.6</v>
      </c>
      <c r="L89" s="8">
        <v>28.5</v>
      </c>
      <c r="M89" s="34"/>
      <c r="N89" s="34"/>
      <c r="O89" s="34"/>
      <c r="P89" s="34">
        <f t="shared" si="2"/>
        <v>1328.1</v>
      </c>
      <c r="Q89" s="34"/>
    </row>
    <row r="90" customFormat="1" ht="24" customHeight="1" spans="1:17">
      <c r="A90" s="34">
        <v>87</v>
      </c>
      <c r="B90" s="8" t="s">
        <v>64</v>
      </c>
      <c r="C90" s="8" t="s">
        <v>223</v>
      </c>
      <c r="D90" s="8" t="s">
        <v>411</v>
      </c>
      <c r="E90" s="8" t="s">
        <v>81</v>
      </c>
      <c r="F90" s="8">
        <v>2025</v>
      </c>
      <c r="G90" s="8">
        <v>202502</v>
      </c>
      <c r="H90" s="8">
        <v>202502</v>
      </c>
      <c r="I90" s="34">
        <v>1</v>
      </c>
      <c r="J90" s="8">
        <v>880</v>
      </c>
      <c r="K90" s="8">
        <v>374</v>
      </c>
      <c r="L90" s="8">
        <v>27.5</v>
      </c>
      <c r="M90" s="34"/>
      <c r="N90" s="34"/>
      <c r="O90" s="34"/>
      <c r="P90" s="34">
        <f t="shared" si="2"/>
        <v>1281.5</v>
      </c>
      <c r="Q90" s="34"/>
    </row>
    <row r="91" customFormat="1" ht="24" customHeight="1" spans="1:17">
      <c r="A91" s="34">
        <v>88</v>
      </c>
      <c r="B91" s="8" t="s">
        <v>64</v>
      </c>
      <c r="C91" s="8" t="s">
        <v>225</v>
      </c>
      <c r="D91" s="8" t="s">
        <v>412</v>
      </c>
      <c r="E91" s="8" t="s">
        <v>81</v>
      </c>
      <c r="F91" s="8">
        <v>2025</v>
      </c>
      <c r="G91" s="8">
        <v>202502</v>
      </c>
      <c r="H91" s="8">
        <v>202502</v>
      </c>
      <c r="I91" s="34">
        <v>1</v>
      </c>
      <c r="J91" s="8">
        <v>880</v>
      </c>
      <c r="K91" s="8">
        <v>374</v>
      </c>
      <c r="L91" s="8">
        <v>27.5</v>
      </c>
      <c r="M91" s="34"/>
      <c r="N91" s="34"/>
      <c r="O91" s="34"/>
      <c r="P91" s="34">
        <f t="shared" si="2"/>
        <v>1281.5</v>
      </c>
      <c r="Q91" s="34"/>
    </row>
    <row r="92" customFormat="1" ht="24" customHeight="1" spans="1:17">
      <c r="A92" s="34">
        <v>89</v>
      </c>
      <c r="B92" s="8" t="s">
        <v>64</v>
      </c>
      <c r="C92" s="34" t="s">
        <v>227</v>
      </c>
      <c r="D92" s="8" t="s">
        <v>413</v>
      </c>
      <c r="E92" s="8" t="s">
        <v>81</v>
      </c>
      <c r="F92" s="8">
        <v>2025</v>
      </c>
      <c r="G92" s="8">
        <v>202502</v>
      </c>
      <c r="H92" s="8">
        <v>202502</v>
      </c>
      <c r="I92" s="34">
        <v>1</v>
      </c>
      <c r="J92" s="8">
        <v>915.2</v>
      </c>
      <c r="K92" s="8">
        <v>388.96</v>
      </c>
      <c r="L92" s="8">
        <v>28.6</v>
      </c>
      <c r="M92" s="34"/>
      <c r="N92" s="34"/>
      <c r="O92" s="34"/>
      <c r="P92" s="34">
        <f t="shared" si="2"/>
        <v>1332.76</v>
      </c>
      <c r="Q92" s="34"/>
    </row>
    <row r="93" customFormat="1" ht="24" customHeight="1" spans="1:17">
      <c r="A93" s="34">
        <v>90</v>
      </c>
      <c r="B93" s="8" t="s">
        <v>64</v>
      </c>
      <c r="C93" s="8" t="s">
        <v>229</v>
      </c>
      <c r="D93" s="8" t="s">
        <v>414</v>
      </c>
      <c r="E93" s="8" t="s">
        <v>81</v>
      </c>
      <c r="F93" s="8">
        <v>2025</v>
      </c>
      <c r="G93" s="8">
        <v>202502</v>
      </c>
      <c r="H93" s="8">
        <v>202502</v>
      </c>
      <c r="I93" s="34">
        <v>1</v>
      </c>
      <c r="J93" s="8">
        <v>800</v>
      </c>
      <c r="K93" s="8">
        <v>340</v>
      </c>
      <c r="L93" s="8">
        <v>25</v>
      </c>
      <c r="M93" s="34"/>
      <c r="N93" s="34"/>
      <c r="O93" s="34"/>
      <c r="P93" s="34">
        <f t="shared" si="2"/>
        <v>1165</v>
      </c>
      <c r="Q93" s="34"/>
    </row>
    <row r="94" customFormat="1" ht="24" customHeight="1" spans="1:17">
      <c r="A94" s="34">
        <v>91</v>
      </c>
      <c r="B94" s="8" t="s">
        <v>64</v>
      </c>
      <c r="C94" s="8" t="s">
        <v>231</v>
      </c>
      <c r="D94" s="8" t="s">
        <v>415</v>
      </c>
      <c r="E94" s="8" t="s">
        <v>81</v>
      </c>
      <c r="F94" s="8">
        <v>2025</v>
      </c>
      <c r="G94" s="8">
        <v>202502</v>
      </c>
      <c r="H94" s="8">
        <v>202502</v>
      </c>
      <c r="I94" s="34">
        <v>1</v>
      </c>
      <c r="J94" s="8">
        <v>800</v>
      </c>
      <c r="K94" s="8">
        <v>340</v>
      </c>
      <c r="L94" s="8">
        <v>25</v>
      </c>
      <c r="M94" s="34"/>
      <c r="N94" s="34"/>
      <c r="O94" s="34"/>
      <c r="P94" s="34">
        <f t="shared" si="2"/>
        <v>1165</v>
      </c>
      <c r="Q94" s="34"/>
    </row>
    <row r="95" customFormat="1" ht="24" customHeight="1" spans="1:17">
      <c r="A95" s="34">
        <v>92</v>
      </c>
      <c r="B95" s="8" t="s">
        <v>64</v>
      </c>
      <c r="C95" s="8" t="s">
        <v>233</v>
      </c>
      <c r="D95" s="8" t="s">
        <v>416</v>
      </c>
      <c r="E95" s="8" t="s">
        <v>81</v>
      </c>
      <c r="F95" s="8">
        <v>2025</v>
      </c>
      <c r="G95" s="8">
        <v>202502</v>
      </c>
      <c r="H95" s="8">
        <v>202502</v>
      </c>
      <c r="I95" s="34">
        <v>1</v>
      </c>
      <c r="J95" s="8">
        <v>800</v>
      </c>
      <c r="K95" s="8">
        <v>340</v>
      </c>
      <c r="L95" s="8">
        <v>25</v>
      </c>
      <c r="M95" s="34"/>
      <c r="N95" s="34"/>
      <c r="O95" s="34"/>
      <c r="P95" s="34">
        <f t="shared" si="2"/>
        <v>1165</v>
      </c>
      <c r="Q95" s="34"/>
    </row>
    <row r="96" customFormat="1" ht="24" customHeight="1" spans="1:17">
      <c r="A96" s="34">
        <v>93</v>
      </c>
      <c r="B96" s="8" t="s">
        <v>64</v>
      </c>
      <c r="C96" s="8" t="s">
        <v>235</v>
      </c>
      <c r="D96" s="8" t="s">
        <v>417</v>
      </c>
      <c r="E96" s="8" t="s">
        <v>81</v>
      </c>
      <c r="F96" s="8">
        <v>2025</v>
      </c>
      <c r="G96" s="8">
        <v>202502</v>
      </c>
      <c r="H96" s="8">
        <v>202502</v>
      </c>
      <c r="I96" s="34">
        <v>1</v>
      </c>
      <c r="J96" s="8">
        <v>800</v>
      </c>
      <c r="K96" s="8">
        <v>340</v>
      </c>
      <c r="L96" s="8">
        <v>25</v>
      </c>
      <c r="M96" s="34"/>
      <c r="N96" s="34"/>
      <c r="O96" s="34"/>
      <c r="P96" s="34">
        <f t="shared" si="2"/>
        <v>1165</v>
      </c>
      <c r="Q96" s="34"/>
    </row>
    <row r="97" customFormat="1" ht="24" customHeight="1" spans="1:17">
      <c r="A97" s="34">
        <v>94</v>
      </c>
      <c r="B97" s="8" t="s">
        <v>64</v>
      </c>
      <c r="C97" s="8" t="s">
        <v>237</v>
      </c>
      <c r="D97" s="8" t="s">
        <v>418</v>
      </c>
      <c r="E97" s="8" t="s">
        <v>81</v>
      </c>
      <c r="F97" s="8">
        <v>2025</v>
      </c>
      <c r="G97" s="8">
        <v>202502</v>
      </c>
      <c r="H97" s="8">
        <v>202502</v>
      </c>
      <c r="I97" s="34">
        <v>1</v>
      </c>
      <c r="J97" s="34">
        <v>800</v>
      </c>
      <c r="K97" s="34">
        <v>340</v>
      </c>
      <c r="L97" s="34">
        <v>25</v>
      </c>
      <c r="M97" s="34"/>
      <c r="N97" s="34"/>
      <c r="O97" s="34"/>
      <c r="P97" s="34">
        <f t="shared" si="2"/>
        <v>1165</v>
      </c>
      <c r="Q97" s="34"/>
    </row>
    <row r="98" customFormat="1" ht="24" customHeight="1" spans="1:17">
      <c r="A98" s="34">
        <v>95</v>
      </c>
      <c r="B98" s="8" t="s">
        <v>64</v>
      </c>
      <c r="C98" s="8" t="s">
        <v>239</v>
      </c>
      <c r="D98" s="8" t="s">
        <v>419</v>
      </c>
      <c r="E98" s="8" t="s">
        <v>81</v>
      </c>
      <c r="F98" s="8">
        <v>2025</v>
      </c>
      <c r="G98" s="8">
        <v>202502</v>
      </c>
      <c r="H98" s="8">
        <v>202502</v>
      </c>
      <c r="I98" s="34">
        <v>1</v>
      </c>
      <c r="J98" s="8">
        <v>800</v>
      </c>
      <c r="K98" s="8">
        <v>340</v>
      </c>
      <c r="L98" s="8">
        <v>25</v>
      </c>
      <c r="M98" s="34"/>
      <c r="N98" s="34"/>
      <c r="O98" s="34"/>
      <c r="P98" s="34">
        <f t="shared" si="2"/>
        <v>1165</v>
      </c>
      <c r="Q98" s="34"/>
    </row>
    <row r="99" customFormat="1" ht="30" customHeight="1" spans="1:17">
      <c r="A99" s="34">
        <v>96</v>
      </c>
      <c r="B99" s="8" t="s">
        <v>64</v>
      </c>
      <c r="C99" s="8" t="s">
        <v>301</v>
      </c>
      <c r="D99" s="8" t="s">
        <v>371</v>
      </c>
      <c r="E99" s="8" t="s">
        <v>251</v>
      </c>
      <c r="F99" s="8">
        <v>2025</v>
      </c>
      <c r="G99" s="8">
        <v>202502</v>
      </c>
      <c r="H99" s="8">
        <v>202502</v>
      </c>
      <c r="I99" s="34">
        <v>1</v>
      </c>
      <c r="J99" s="8">
        <v>912</v>
      </c>
      <c r="K99" s="8">
        <v>387.6</v>
      </c>
      <c r="L99" s="8">
        <v>28.5</v>
      </c>
      <c r="M99" s="8">
        <v>456</v>
      </c>
      <c r="N99" s="8">
        <v>114</v>
      </c>
      <c r="O99" s="8">
        <v>28.5</v>
      </c>
      <c r="P99" s="34">
        <f t="shared" si="2"/>
        <v>1926.6</v>
      </c>
      <c r="Q99" s="34"/>
    </row>
    <row r="100" customFormat="1" ht="30" customHeight="1" spans="1:17">
      <c r="A100" s="34">
        <v>97</v>
      </c>
      <c r="B100" s="8" t="s">
        <v>64</v>
      </c>
      <c r="C100" s="8" t="s">
        <v>305</v>
      </c>
      <c r="D100" s="8" t="s">
        <v>420</v>
      </c>
      <c r="E100" s="8" t="s">
        <v>251</v>
      </c>
      <c r="F100" s="8">
        <v>2025</v>
      </c>
      <c r="G100" s="8">
        <v>202502</v>
      </c>
      <c r="H100" s="8">
        <v>202502</v>
      </c>
      <c r="I100" s="34">
        <v>1</v>
      </c>
      <c r="J100" s="8">
        <v>912</v>
      </c>
      <c r="K100" s="8">
        <v>387.6</v>
      </c>
      <c r="L100" s="8">
        <v>28.5</v>
      </c>
      <c r="M100" s="8">
        <v>456</v>
      </c>
      <c r="N100" s="8">
        <v>114</v>
      </c>
      <c r="O100" s="8">
        <v>28.5</v>
      </c>
      <c r="P100" s="34">
        <f t="shared" si="2"/>
        <v>1926.6</v>
      </c>
      <c r="Q100" s="34"/>
    </row>
    <row r="101" customFormat="1" ht="30" customHeight="1" spans="1:17">
      <c r="A101" s="34">
        <v>98</v>
      </c>
      <c r="B101" s="8" t="s">
        <v>64</v>
      </c>
      <c r="C101" s="8" t="s">
        <v>309</v>
      </c>
      <c r="D101" s="8" t="s">
        <v>421</v>
      </c>
      <c r="E101" s="8" t="s">
        <v>251</v>
      </c>
      <c r="F101" s="8">
        <v>2025</v>
      </c>
      <c r="G101" s="8">
        <v>202502</v>
      </c>
      <c r="H101" s="8">
        <v>202502</v>
      </c>
      <c r="I101" s="34">
        <v>1</v>
      </c>
      <c r="J101" s="8">
        <v>912</v>
      </c>
      <c r="K101" s="8">
        <v>387.6</v>
      </c>
      <c r="L101" s="8">
        <v>28.5</v>
      </c>
      <c r="M101" s="8">
        <v>456</v>
      </c>
      <c r="N101" s="8">
        <v>114</v>
      </c>
      <c r="O101" s="8">
        <v>28.5</v>
      </c>
      <c r="P101" s="34">
        <f t="shared" si="2"/>
        <v>1926.6</v>
      </c>
      <c r="Q101" s="34"/>
    </row>
    <row r="102" customFormat="1" ht="30" customHeight="1" spans="1:17">
      <c r="A102" s="34">
        <v>99</v>
      </c>
      <c r="B102" s="8" t="s">
        <v>64</v>
      </c>
      <c r="C102" s="8" t="s">
        <v>313</v>
      </c>
      <c r="D102" s="8" t="s">
        <v>422</v>
      </c>
      <c r="E102" s="8" t="s">
        <v>251</v>
      </c>
      <c r="F102" s="8">
        <v>2025</v>
      </c>
      <c r="G102" s="8">
        <v>202502</v>
      </c>
      <c r="H102" s="8">
        <v>202502</v>
      </c>
      <c r="I102" s="34">
        <v>1</v>
      </c>
      <c r="J102" s="8">
        <v>800</v>
      </c>
      <c r="K102" s="51">
        <v>340</v>
      </c>
      <c r="L102" s="51">
        <v>25</v>
      </c>
      <c r="M102" s="51">
        <v>400</v>
      </c>
      <c r="N102" s="51">
        <v>100</v>
      </c>
      <c r="O102" s="51">
        <v>25</v>
      </c>
      <c r="P102" s="34">
        <f t="shared" si="2"/>
        <v>1690</v>
      </c>
      <c r="Q102" s="34"/>
    </row>
    <row r="103" customFormat="1" ht="30" customHeight="1" spans="1:17">
      <c r="A103" s="34">
        <v>100</v>
      </c>
      <c r="B103" s="8" t="s">
        <v>64</v>
      </c>
      <c r="C103" s="8" t="s">
        <v>318</v>
      </c>
      <c r="D103" s="8" t="s">
        <v>423</v>
      </c>
      <c r="E103" s="8" t="s">
        <v>251</v>
      </c>
      <c r="F103" s="8">
        <v>2025</v>
      </c>
      <c r="G103" s="8">
        <v>202502</v>
      </c>
      <c r="H103" s="8">
        <v>202502</v>
      </c>
      <c r="I103" s="34">
        <v>1</v>
      </c>
      <c r="J103" s="8">
        <v>800</v>
      </c>
      <c r="K103" s="8">
        <v>340</v>
      </c>
      <c r="L103" s="8">
        <v>25</v>
      </c>
      <c r="M103" s="8">
        <v>400</v>
      </c>
      <c r="N103" s="8">
        <v>100</v>
      </c>
      <c r="O103" s="8">
        <v>25</v>
      </c>
      <c r="P103" s="34">
        <f t="shared" si="2"/>
        <v>1690</v>
      </c>
      <c r="Q103" s="34"/>
    </row>
    <row r="104" ht="24" customHeight="1" spans="1:17">
      <c r="A104" s="34">
        <v>101</v>
      </c>
      <c r="B104" s="10" t="s">
        <v>60</v>
      </c>
      <c r="C104" s="10" t="s">
        <v>217</v>
      </c>
      <c r="D104" s="8" t="s">
        <v>406</v>
      </c>
      <c r="E104" s="10" t="s">
        <v>81</v>
      </c>
      <c r="F104" s="55">
        <v>2025</v>
      </c>
      <c r="G104" s="55">
        <v>202503</v>
      </c>
      <c r="H104" s="55">
        <v>202503</v>
      </c>
      <c r="I104" s="34">
        <v>1</v>
      </c>
      <c r="J104" s="10">
        <v>1333.12</v>
      </c>
      <c r="K104" s="10">
        <v>566.58</v>
      </c>
      <c r="L104" s="10">
        <v>41.66</v>
      </c>
      <c r="M104" s="34"/>
      <c r="N104" s="34"/>
      <c r="O104" s="34"/>
      <c r="P104" s="34" t="e">
        <f>#REF!</f>
        <v>#REF!</v>
      </c>
      <c r="Q104" s="34"/>
    </row>
    <row r="105" ht="30" customHeight="1" spans="1:17">
      <c r="A105" s="34">
        <v>102</v>
      </c>
      <c r="B105" s="8" t="s">
        <v>60</v>
      </c>
      <c r="C105" s="8" t="s">
        <v>289</v>
      </c>
      <c r="D105" s="8" t="s">
        <v>407</v>
      </c>
      <c r="E105" s="8" t="s">
        <v>251</v>
      </c>
      <c r="F105" s="55">
        <v>2025</v>
      </c>
      <c r="G105" s="55">
        <v>202503</v>
      </c>
      <c r="H105" s="55">
        <v>202503</v>
      </c>
      <c r="I105" s="34">
        <v>1</v>
      </c>
      <c r="J105" s="34">
        <v>799.84</v>
      </c>
      <c r="K105" s="34">
        <v>339.93</v>
      </c>
      <c r="L105" s="34">
        <v>25</v>
      </c>
      <c r="M105" s="51">
        <v>399.92</v>
      </c>
      <c r="N105" s="52">
        <v>99.98</v>
      </c>
      <c r="O105" s="51">
        <v>25</v>
      </c>
      <c r="P105" s="34" t="e">
        <f>#REF!</f>
        <v>#REF!</v>
      </c>
      <c r="Q105" s="34"/>
    </row>
    <row r="106" ht="30" customHeight="1" spans="1:17">
      <c r="A106" s="34">
        <v>103</v>
      </c>
      <c r="B106" s="8" t="s">
        <v>60</v>
      </c>
      <c r="C106" s="8" t="s">
        <v>293</v>
      </c>
      <c r="D106" s="8" t="s">
        <v>407</v>
      </c>
      <c r="E106" s="8" t="s">
        <v>251</v>
      </c>
      <c r="F106" s="55">
        <v>2025</v>
      </c>
      <c r="G106" s="55">
        <v>202503</v>
      </c>
      <c r="H106" s="55">
        <v>202503</v>
      </c>
      <c r="I106" s="34">
        <v>1</v>
      </c>
      <c r="J106" s="34">
        <v>799.84</v>
      </c>
      <c r="K106" s="34">
        <v>339.93</v>
      </c>
      <c r="L106" s="34">
        <v>25</v>
      </c>
      <c r="M106" s="51">
        <v>399.92</v>
      </c>
      <c r="N106" s="52">
        <v>99.98</v>
      </c>
      <c r="O106" s="51">
        <v>25</v>
      </c>
      <c r="P106" s="34" t="e">
        <f>#REF!</f>
        <v>#REF!</v>
      </c>
      <c r="Q106" s="34"/>
    </row>
    <row r="107" ht="30" customHeight="1" spans="1:17">
      <c r="A107" s="34">
        <v>104</v>
      </c>
      <c r="B107" s="8" t="s">
        <v>60</v>
      </c>
      <c r="C107" s="8" t="s">
        <v>296</v>
      </c>
      <c r="D107" s="8" t="s">
        <v>408</v>
      </c>
      <c r="E107" s="8" t="s">
        <v>251</v>
      </c>
      <c r="F107" s="55">
        <v>2025</v>
      </c>
      <c r="G107" s="55">
        <v>202503</v>
      </c>
      <c r="H107" s="55">
        <v>202503</v>
      </c>
      <c r="I107" s="34">
        <v>1</v>
      </c>
      <c r="J107" s="34">
        <v>851.59</v>
      </c>
      <c r="K107" s="34">
        <v>361.92</v>
      </c>
      <c r="L107" s="34">
        <v>26.61</v>
      </c>
      <c r="M107" s="51">
        <v>425.79</v>
      </c>
      <c r="N107" s="52">
        <v>106.45</v>
      </c>
      <c r="O107" s="51">
        <v>26.61</v>
      </c>
      <c r="P107" s="34" t="e">
        <f>#REF!</f>
        <v>#REF!</v>
      </c>
      <c r="Q107" s="34"/>
    </row>
    <row r="108" ht="24" customHeight="1" spans="1:17">
      <c r="A108" s="34">
        <v>105</v>
      </c>
      <c r="B108" s="34" t="s">
        <v>46</v>
      </c>
      <c r="C108" s="47" t="s">
        <v>169</v>
      </c>
      <c r="D108" s="8" t="s">
        <v>377</v>
      </c>
      <c r="E108" s="10" t="s">
        <v>81</v>
      </c>
      <c r="F108" s="8">
        <v>2025</v>
      </c>
      <c r="G108" s="8">
        <v>202503</v>
      </c>
      <c r="H108" s="8">
        <v>202503</v>
      </c>
      <c r="I108" s="49">
        <v>1</v>
      </c>
      <c r="J108" s="8">
        <v>799.84</v>
      </c>
      <c r="K108" s="12">
        <v>339.93</v>
      </c>
      <c r="L108" s="8">
        <v>25</v>
      </c>
      <c r="M108" s="34"/>
      <c r="N108" s="34"/>
      <c r="O108" s="34"/>
      <c r="P108" s="34">
        <f t="shared" ref="P108:P149" si="3">O108+N108+M108+J108+L108+K108</f>
        <v>1164.77</v>
      </c>
      <c r="Q108" s="34"/>
    </row>
    <row r="109" ht="24" customHeight="1" spans="1:17">
      <c r="A109" s="34">
        <v>106</v>
      </c>
      <c r="B109" s="34" t="s">
        <v>46</v>
      </c>
      <c r="C109" s="47" t="s">
        <v>171</v>
      </c>
      <c r="D109" s="8" t="s">
        <v>378</v>
      </c>
      <c r="E109" s="10" t="s">
        <v>81</v>
      </c>
      <c r="F109" s="8">
        <v>2025</v>
      </c>
      <c r="G109" s="8">
        <v>202503</v>
      </c>
      <c r="H109" s="8">
        <v>202503</v>
      </c>
      <c r="I109" s="49">
        <v>1</v>
      </c>
      <c r="J109" s="8">
        <v>799.84</v>
      </c>
      <c r="K109" s="12">
        <v>339.93</v>
      </c>
      <c r="L109" s="8">
        <v>25</v>
      </c>
      <c r="M109" s="34"/>
      <c r="N109" s="34"/>
      <c r="O109" s="34"/>
      <c r="P109" s="34">
        <f t="shared" si="3"/>
        <v>1164.77</v>
      </c>
      <c r="Q109" s="34"/>
    </row>
    <row r="110" ht="24" customHeight="1" spans="1:17">
      <c r="A110" s="34">
        <v>107</v>
      </c>
      <c r="B110" s="34" t="s">
        <v>46</v>
      </c>
      <c r="C110" s="47" t="s">
        <v>173</v>
      </c>
      <c r="D110" s="8" t="s">
        <v>379</v>
      </c>
      <c r="E110" s="10" t="s">
        <v>81</v>
      </c>
      <c r="F110" s="8">
        <v>2025</v>
      </c>
      <c r="G110" s="8">
        <v>202503</v>
      </c>
      <c r="H110" s="8">
        <v>202503</v>
      </c>
      <c r="I110" s="49">
        <v>1</v>
      </c>
      <c r="J110" s="8">
        <v>799.84</v>
      </c>
      <c r="K110" s="12">
        <v>339.93</v>
      </c>
      <c r="L110" s="8">
        <v>25</v>
      </c>
      <c r="M110" s="34"/>
      <c r="N110" s="34"/>
      <c r="O110" s="34"/>
      <c r="P110" s="34">
        <f t="shared" si="3"/>
        <v>1164.77</v>
      </c>
      <c r="Q110" s="34"/>
    </row>
    <row r="111" ht="24" customHeight="1" spans="1:17">
      <c r="A111" s="34">
        <v>108</v>
      </c>
      <c r="B111" s="34" t="s">
        <v>46</v>
      </c>
      <c r="C111" s="10" t="s">
        <v>175</v>
      </c>
      <c r="D111" s="8" t="s">
        <v>380</v>
      </c>
      <c r="E111" s="10" t="s">
        <v>81</v>
      </c>
      <c r="F111" s="8">
        <v>2025</v>
      </c>
      <c r="G111" s="8">
        <v>202503</v>
      </c>
      <c r="H111" s="8">
        <v>202503</v>
      </c>
      <c r="I111" s="49">
        <v>1</v>
      </c>
      <c r="J111" s="8">
        <v>799.84</v>
      </c>
      <c r="K111" s="12">
        <v>339.93</v>
      </c>
      <c r="L111" s="8">
        <v>25</v>
      </c>
      <c r="M111" s="34"/>
      <c r="N111" s="34"/>
      <c r="O111" s="34"/>
      <c r="P111" s="34">
        <f t="shared" si="3"/>
        <v>1164.77</v>
      </c>
      <c r="Q111" s="34"/>
    </row>
    <row r="112" ht="24" customHeight="1" spans="1:17">
      <c r="A112" s="34">
        <v>109</v>
      </c>
      <c r="B112" s="34" t="s">
        <v>46</v>
      </c>
      <c r="C112" s="47" t="s">
        <v>177</v>
      </c>
      <c r="D112" s="8" t="s">
        <v>381</v>
      </c>
      <c r="E112" s="10" t="s">
        <v>81</v>
      </c>
      <c r="F112" s="8">
        <v>2025</v>
      </c>
      <c r="G112" s="8">
        <v>202503</v>
      </c>
      <c r="H112" s="8">
        <v>202503</v>
      </c>
      <c r="I112" s="49">
        <v>1</v>
      </c>
      <c r="J112" s="8">
        <v>799.84</v>
      </c>
      <c r="K112" s="12">
        <v>339.93</v>
      </c>
      <c r="L112" s="8">
        <v>25</v>
      </c>
      <c r="M112" s="34"/>
      <c r="N112" s="34"/>
      <c r="O112" s="34"/>
      <c r="P112" s="34">
        <f t="shared" si="3"/>
        <v>1164.77</v>
      </c>
      <c r="Q112" s="34"/>
    </row>
    <row r="113" ht="24" customHeight="1" spans="1:17">
      <c r="A113" s="34">
        <v>110</v>
      </c>
      <c r="B113" s="34" t="s">
        <v>46</v>
      </c>
      <c r="C113" s="47" t="s">
        <v>179</v>
      </c>
      <c r="D113" s="8" t="s">
        <v>382</v>
      </c>
      <c r="E113" s="10" t="s">
        <v>81</v>
      </c>
      <c r="F113" s="8">
        <v>2025</v>
      </c>
      <c r="G113" s="8">
        <v>202503</v>
      </c>
      <c r="H113" s="8">
        <v>202503</v>
      </c>
      <c r="I113" s="49">
        <v>1</v>
      </c>
      <c r="J113" s="8">
        <v>799.84</v>
      </c>
      <c r="K113" s="12">
        <v>339.93</v>
      </c>
      <c r="L113" s="8">
        <v>25</v>
      </c>
      <c r="M113" s="34"/>
      <c r="N113" s="34"/>
      <c r="O113" s="34"/>
      <c r="P113" s="34">
        <f t="shared" si="3"/>
        <v>1164.77</v>
      </c>
      <c r="Q113" s="34"/>
    </row>
    <row r="114" ht="24" customHeight="1" spans="1:17">
      <c r="A114" s="34">
        <v>111</v>
      </c>
      <c r="B114" s="34" t="s">
        <v>46</v>
      </c>
      <c r="C114" s="47" t="s">
        <v>383</v>
      </c>
      <c r="D114" s="8" t="s">
        <v>384</v>
      </c>
      <c r="E114" s="10" t="s">
        <v>81</v>
      </c>
      <c r="F114" s="8">
        <v>2025</v>
      </c>
      <c r="G114" s="8">
        <v>202503</v>
      </c>
      <c r="H114" s="8">
        <v>202503</v>
      </c>
      <c r="I114" s="49">
        <v>1</v>
      </c>
      <c r="J114" s="8">
        <v>799.84</v>
      </c>
      <c r="K114" s="12">
        <v>339.93</v>
      </c>
      <c r="L114" s="8">
        <v>25</v>
      </c>
      <c r="M114" s="34"/>
      <c r="N114" s="34"/>
      <c r="O114" s="34"/>
      <c r="P114" s="34">
        <f t="shared" si="3"/>
        <v>1164.77</v>
      </c>
      <c r="Q114" s="34"/>
    </row>
    <row r="115" ht="24" customHeight="1" spans="1:17">
      <c r="A115" s="34">
        <v>112</v>
      </c>
      <c r="B115" s="34" t="s">
        <v>46</v>
      </c>
      <c r="C115" s="47" t="s">
        <v>181</v>
      </c>
      <c r="D115" s="8" t="s">
        <v>385</v>
      </c>
      <c r="E115" s="10" t="s">
        <v>81</v>
      </c>
      <c r="F115" s="8">
        <v>2025</v>
      </c>
      <c r="G115" s="8">
        <v>202503</v>
      </c>
      <c r="H115" s="8">
        <v>202503</v>
      </c>
      <c r="I115" s="49">
        <v>1</v>
      </c>
      <c r="J115" s="8">
        <v>799.84</v>
      </c>
      <c r="K115" s="12">
        <v>339.93</v>
      </c>
      <c r="L115" s="8">
        <v>25</v>
      </c>
      <c r="M115" s="34"/>
      <c r="N115" s="34"/>
      <c r="O115" s="34"/>
      <c r="P115" s="34">
        <f t="shared" si="3"/>
        <v>1164.77</v>
      </c>
      <c r="Q115" s="34"/>
    </row>
    <row r="116" ht="24" customHeight="1" spans="1:17">
      <c r="A116" s="34">
        <v>113</v>
      </c>
      <c r="B116" s="34" t="s">
        <v>46</v>
      </c>
      <c r="C116" s="47" t="s">
        <v>183</v>
      </c>
      <c r="D116" s="8" t="s">
        <v>386</v>
      </c>
      <c r="E116" s="10" t="s">
        <v>81</v>
      </c>
      <c r="F116" s="8">
        <v>2025</v>
      </c>
      <c r="G116" s="8">
        <v>202503</v>
      </c>
      <c r="H116" s="8">
        <v>202503</v>
      </c>
      <c r="I116" s="49">
        <v>1</v>
      </c>
      <c r="J116" s="8">
        <v>799.84</v>
      </c>
      <c r="K116" s="12">
        <v>339.93</v>
      </c>
      <c r="L116" s="8">
        <v>25</v>
      </c>
      <c r="M116" s="34"/>
      <c r="N116" s="34"/>
      <c r="O116" s="34"/>
      <c r="P116" s="34">
        <f t="shared" si="3"/>
        <v>1164.77</v>
      </c>
      <c r="Q116" s="34"/>
    </row>
    <row r="117" ht="24" customHeight="1" spans="1:17">
      <c r="A117" s="34">
        <v>114</v>
      </c>
      <c r="B117" s="34" t="s">
        <v>46</v>
      </c>
      <c r="C117" s="47" t="s">
        <v>185</v>
      </c>
      <c r="D117" s="8" t="s">
        <v>387</v>
      </c>
      <c r="E117" s="10" t="s">
        <v>81</v>
      </c>
      <c r="F117" s="8">
        <v>2025</v>
      </c>
      <c r="G117" s="8">
        <v>202503</v>
      </c>
      <c r="H117" s="8">
        <v>202503</v>
      </c>
      <c r="I117" s="49">
        <v>1</v>
      </c>
      <c r="J117" s="8">
        <v>799.84</v>
      </c>
      <c r="K117" s="12">
        <v>339.93</v>
      </c>
      <c r="L117" s="8">
        <v>25</v>
      </c>
      <c r="M117" s="34"/>
      <c r="N117" s="34"/>
      <c r="O117" s="34"/>
      <c r="P117" s="34">
        <f t="shared" si="3"/>
        <v>1164.77</v>
      </c>
      <c r="Q117" s="34"/>
    </row>
    <row r="118" ht="24" customHeight="1" spans="1:17">
      <c r="A118" s="34">
        <v>115</v>
      </c>
      <c r="B118" s="34" t="s">
        <v>46</v>
      </c>
      <c r="C118" s="47" t="s">
        <v>187</v>
      </c>
      <c r="D118" s="8" t="s">
        <v>388</v>
      </c>
      <c r="E118" s="10" t="s">
        <v>81</v>
      </c>
      <c r="F118" s="8">
        <v>2025</v>
      </c>
      <c r="G118" s="8">
        <v>202503</v>
      </c>
      <c r="H118" s="8">
        <v>202503</v>
      </c>
      <c r="I118" s="49">
        <v>1</v>
      </c>
      <c r="J118" s="8">
        <v>799.84</v>
      </c>
      <c r="K118" s="12">
        <v>339.93</v>
      </c>
      <c r="L118" s="8">
        <v>25</v>
      </c>
      <c r="M118" s="34"/>
      <c r="N118" s="34"/>
      <c r="O118" s="34"/>
      <c r="P118" s="34">
        <f t="shared" si="3"/>
        <v>1164.77</v>
      </c>
      <c r="Q118" s="34"/>
    </row>
    <row r="119" ht="24" customHeight="1" spans="1:17">
      <c r="A119" s="34">
        <v>116</v>
      </c>
      <c r="B119" s="34" t="s">
        <v>46</v>
      </c>
      <c r="C119" s="47" t="s">
        <v>189</v>
      </c>
      <c r="D119" s="8" t="s">
        <v>424</v>
      </c>
      <c r="E119" s="10" t="s">
        <v>81</v>
      </c>
      <c r="F119" s="8">
        <v>2025</v>
      </c>
      <c r="G119" s="8">
        <v>202503</v>
      </c>
      <c r="H119" s="8">
        <v>202503</v>
      </c>
      <c r="I119" s="49">
        <v>1</v>
      </c>
      <c r="J119" s="8">
        <v>799.84</v>
      </c>
      <c r="K119" s="12">
        <v>339.93</v>
      </c>
      <c r="L119" s="8">
        <v>25</v>
      </c>
      <c r="M119" s="34"/>
      <c r="N119" s="34"/>
      <c r="O119" s="34"/>
      <c r="P119" s="34">
        <f t="shared" si="3"/>
        <v>1164.77</v>
      </c>
      <c r="Q119" s="34"/>
    </row>
    <row r="120" ht="24" customHeight="1" spans="1:17">
      <c r="A120" s="34">
        <v>117</v>
      </c>
      <c r="B120" s="34" t="s">
        <v>46</v>
      </c>
      <c r="C120" s="10" t="s">
        <v>191</v>
      </c>
      <c r="D120" s="8" t="s">
        <v>389</v>
      </c>
      <c r="E120" s="10" t="s">
        <v>81</v>
      </c>
      <c r="F120" s="8">
        <v>2025</v>
      </c>
      <c r="G120" s="8">
        <v>202503</v>
      </c>
      <c r="H120" s="8">
        <v>202503</v>
      </c>
      <c r="I120" s="49">
        <v>1</v>
      </c>
      <c r="J120" s="8">
        <v>799.84</v>
      </c>
      <c r="K120" s="12">
        <v>339.93</v>
      </c>
      <c r="L120" s="8">
        <v>25</v>
      </c>
      <c r="M120" s="34"/>
      <c r="N120" s="34"/>
      <c r="O120" s="34"/>
      <c r="P120" s="34">
        <f t="shared" si="3"/>
        <v>1164.77</v>
      </c>
      <c r="Q120" s="34"/>
    </row>
    <row r="121" ht="24" customHeight="1" spans="1:17">
      <c r="A121" s="34">
        <v>118</v>
      </c>
      <c r="B121" s="34" t="s">
        <v>46</v>
      </c>
      <c r="C121" s="10" t="s">
        <v>193</v>
      </c>
      <c r="D121" s="8" t="s">
        <v>390</v>
      </c>
      <c r="E121" s="10" t="s">
        <v>81</v>
      </c>
      <c r="F121" s="8">
        <v>2025</v>
      </c>
      <c r="G121" s="8">
        <v>202503</v>
      </c>
      <c r="H121" s="8">
        <v>202503</v>
      </c>
      <c r="I121" s="49">
        <v>1</v>
      </c>
      <c r="J121" s="8">
        <v>799.84</v>
      </c>
      <c r="K121" s="12">
        <v>339.93</v>
      </c>
      <c r="L121" s="8">
        <v>25</v>
      </c>
      <c r="M121" s="34"/>
      <c r="N121" s="34"/>
      <c r="O121" s="34"/>
      <c r="P121" s="34">
        <f t="shared" si="3"/>
        <v>1164.77</v>
      </c>
      <c r="Q121" s="34"/>
    </row>
    <row r="122" ht="24" customHeight="1" spans="1:17">
      <c r="A122" s="34">
        <v>119</v>
      </c>
      <c r="B122" s="8" t="s">
        <v>425</v>
      </c>
      <c r="C122" s="8" t="s">
        <v>426</v>
      </c>
      <c r="D122" s="8" t="s">
        <v>427</v>
      </c>
      <c r="E122" s="8" t="s">
        <v>81</v>
      </c>
      <c r="F122" s="8">
        <v>2025</v>
      </c>
      <c r="G122" s="34">
        <v>202503</v>
      </c>
      <c r="H122" s="34">
        <v>202503</v>
      </c>
      <c r="I122" s="49">
        <v>1</v>
      </c>
      <c r="J122" s="34">
        <v>880</v>
      </c>
      <c r="K122" s="34">
        <v>374</v>
      </c>
      <c r="L122" s="34">
        <v>27.5</v>
      </c>
      <c r="M122" s="34"/>
      <c r="N122" s="34"/>
      <c r="O122" s="34"/>
      <c r="P122" s="34">
        <f t="shared" si="3"/>
        <v>1281.5</v>
      </c>
      <c r="Q122" s="34"/>
    </row>
    <row r="123" ht="24" customHeight="1" spans="1:17">
      <c r="A123" s="34">
        <v>120</v>
      </c>
      <c r="B123" s="8" t="s">
        <v>425</v>
      </c>
      <c r="C123" s="8" t="s">
        <v>428</v>
      </c>
      <c r="D123" s="8" t="s">
        <v>429</v>
      </c>
      <c r="E123" s="8" t="s">
        <v>81</v>
      </c>
      <c r="F123" s="8">
        <v>2025</v>
      </c>
      <c r="G123" s="34">
        <v>202503</v>
      </c>
      <c r="H123" s="34">
        <v>202503</v>
      </c>
      <c r="I123" s="49">
        <v>1</v>
      </c>
      <c r="J123" s="34">
        <v>799.84</v>
      </c>
      <c r="K123" s="34">
        <v>339.93</v>
      </c>
      <c r="L123" s="34">
        <v>25</v>
      </c>
      <c r="M123" s="34"/>
      <c r="N123" s="34"/>
      <c r="O123" s="34"/>
      <c r="P123" s="34">
        <f t="shared" si="3"/>
        <v>1164.77</v>
      </c>
      <c r="Q123" s="34"/>
    </row>
    <row r="124" ht="24" customHeight="1" spans="1:17">
      <c r="A124" s="34">
        <v>121</v>
      </c>
      <c r="B124" s="8" t="s">
        <v>425</v>
      </c>
      <c r="C124" s="8" t="s">
        <v>430</v>
      </c>
      <c r="D124" s="8" t="s">
        <v>431</v>
      </c>
      <c r="E124" s="8" t="s">
        <v>81</v>
      </c>
      <c r="F124" s="8">
        <v>2025</v>
      </c>
      <c r="G124" s="34">
        <v>202503</v>
      </c>
      <c r="H124" s="34">
        <v>202503</v>
      </c>
      <c r="I124" s="49">
        <v>1</v>
      </c>
      <c r="J124" s="34">
        <v>799.84</v>
      </c>
      <c r="K124" s="34">
        <v>339.93</v>
      </c>
      <c r="L124" s="34">
        <v>25</v>
      </c>
      <c r="M124" s="34"/>
      <c r="N124" s="34"/>
      <c r="O124" s="34"/>
      <c r="P124" s="34">
        <f t="shared" si="3"/>
        <v>1164.77</v>
      </c>
      <c r="Q124" s="34"/>
    </row>
    <row r="125" ht="24" customHeight="1" spans="1:17">
      <c r="A125" s="34">
        <v>122</v>
      </c>
      <c r="B125" s="8" t="s">
        <v>425</v>
      </c>
      <c r="C125" s="8" t="s">
        <v>432</v>
      </c>
      <c r="D125" s="8" t="s">
        <v>433</v>
      </c>
      <c r="E125" s="8" t="s">
        <v>81</v>
      </c>
      <c r="F125" s="8">
        <v>2025</v>
      </c>
      <c r="G125" s="34">
        <v>202503</v>
      </c>
      <c r="H125" s="34">
        <v>202503</v>
      </c>
      <c r="I125" s="49">
        <v>1</v>
      </c>
      <c r="J125" s="34">
        <v>799.84</v>
      </c>
      <c r="K125" s="34">
        <v>339.93</v>
      </c>
      <c r="L125" s="34">
        <v>25</v>
      </c>
      <c r="M125" s="34"/>
      <c r="N125" s="34"/>
      <c r="O125" s="34"/>
      <c r="P125" s="34">
        <f t="shared" si="3"/>
        <v>1164.77</v>
      </c>
      <c r="Q125" s="34"/>
    </row>
    <row r="126" ht="24" customHeight="1" spans="1:17">
      <c r="A126" s="34">
        <v>123</v>
      </c>
      <c r="B126" s="8" t="s">
        <v>425</v>
      </c>
      <c r="C126" s="8" t="s">
        <v>434</v>
      </c>
      <c r="D126" s="8" t="s">
        <v>435</v>
      </c>
      <c r="E126" s="8" t="s">
        <v>81</v>
      </c>
      <c r="F126" s="8">
        <v>2025</v>
      </c>
      <c r="G126" s="34">
        <v>202503</v>
      </c>
      <c r="H126" s="34">
        <v>202503</v>
      </c>
      <c r="I126" s="49">
        <v>1</v>
      </c>
      <c r="J126" s="34">
        <v>799.84</v>
      </c>
      <c r="K126" s="34">
        <v>339.93</v>
      </c>
      <c r="L126" s="34">
        <v>25</v>
      </c>
      <c r="M126" s="34"/>
      <c r="N126" s="34"/>
      <c r="O126" s="34"/>
      <c r="P126" s="34">
        <f t="shared" si="3"/>
        <v>1164.77</v>
      </c>
      <c r="Q126" s="34"/>
    </row>
    <row r="127" ht="24" customHeight="1" spans="1:17">
      <c r="A127" s="34">
        <v>124</v>
      </c>
      <c r="B127" s="8" t="s">
        <v>425</v>
      </c>
      <c r="C127" s="34" t="s">
        <v>436</v>
      </c>
      <c r="D127" s="8" t="s">
        <v>437</v>
      </c>
      <c r="E127" s="8" t="s">
        <v>81</v>
      </c>
      <c r="F127" s="8">
        <v>2025</v>
      </c>
      <c r="G127" s="34">
        <v>202503</v>
      </c>
      <c r="H127" s="34">
        <v>202503</v>
      </c>
      <c r="I127" s="49">
        <v>1</v>
      </c>
      <c r="J127" s="34">
        <v>799.84</v>
      </c>
      <c r="K127" s="34">
        <v>339.93</v>
      </c>
      <c r="L127" s="34">
        <v>25</v>
      </c>
      <c r="M127" s="34"/>
      <c r="N127" s="34"/>
      <c r="O127" s="34"/>
      <c r="P127" s="34">
        <f t="shared" si="3"/>
        <v>1164.77</v>
      </c>
      <c r="Q127" s="34"/>
    </row>
    <row r="128" ht="30" customHeight="1" spans="1:17">
      <c r="A128" s="34">
        <v>125</v>
      </c>
      <c r="B128" s="10" t="s">
        <v>438</v>
      </c>
      <c r="C128" s="10" t="s">
        <v>439</v>
      </c>
      <c r="D128" s="8" t="s">
        <v>440</v>
      </c>
      <c r="E128" s="10" t="s">
        <v>81</v>
      </c>
      <c r="F128" s="8">
        <v>2025</v>
      </c>
      <c r="G128" s="34">
        <v>202503</v>
      </c>
      <c r="H128" s="34">
        <v>202503</v>
      </c>
      <c r="I128" s="49">
        <v>1</v>
      </c>
      <c r="J128" s="8">
        <v>799.84</v>
      </c>
      <c r="K128" s="8">
        <v>339.93</v>
      </c>
      <c r="L128" s="8">
        <v>25</v>
      </c>
      <c r="M128" s="34"/>
      <c r="N128" s="34"/>
      <c r="O128" s="34"/>
      <c r="P128" s="34">
        <f t="shared" si="3"/>
        <v>1164.77</v>
      </c>
      <c r="Q128" s="34"/>
    </row>
    <row r="129" ht="30" customHeight="1" spans="1:17">
      <c r="A129" s="34">
        <v>126</v>
      </c>
      <c r="B129" s="10" t="s">
        <v>438</v>
      </c>
      <c r="C129" s="10" t="s">
        <v>441</v>
      </c>
      <c r="D129" s="8" t="s">
        <v>442</v>
      </c>
      <c r="E129" s="10" t="s">
        <v>81</v>
      </c>
      <c r="F129" s="8">
        <v>2025</v>
      </c>
      <c r="G129" s="34">
        <v>202503</v>
      </c>
      <c r="H129" s="34">
        <v>202503</v>
      </c>
      <c r="I129" s="49">
        <v>1</v>
      </c>
      <c r="J129" s="8">
        <v>799.84</v>
      </c>
      <c r="K129" s="8">
        <v>339.93</v>
      </c>
      <c r="L129" s="8">
        <v>25</v>
      </c>
      <c r="M129" s="34"/>
      <c r="N129" s="34"/>
      <c r="O129" s="34"/>
      <c r="P129" s="34">
        <f t="shared" si="3"/>
        <v>1164.77</v>
      </c>
      <c r="Q129" s="34"/>
    </row>
    <row r="130" ht="30" customHeight="1" spans="1:17">
      <c r="A130" s="34">
        <v>127</v>
      </c>
      <c r="B130" s="10" t="s">
        <v>438</v>
      </c>
      <c r="C130" s="10" t="s">
        <v>443</v>
      </c>
      <c r="D130" s="8" t="s">
        <v>444</v>
      </c>
      <c r="E130" s="10" t="s">
        <v>81</v>
      </c>
      <c r="F130" s="8">
        <v>2025</v>
      </c>
      <c r="G130" s="34">
        <v>202503</v>
      </c>
      <c r="H130" s="34">
        <v>202503</v>
      </c>
      <c r="I130" s="49">
        <v>1</v>
      </c>
      <c r="J130" s="8">
        <v>799.84</v>
      </c>
      <c r="K130" s="8">
        <v>339.93</v>
      </c>
      <c r="L130" s="8">
        <v>25</v>
      </c>
      <c r="M130" s="34"/>
      <c r="N130" s="34"/>
      <c r="O130" s="34"/>
      <c r="P130" s="34">
        <f t="shared" si="3"/>
        <v>1164.77</v>
      </c>
      <c r="Q130" s="34"/>
    </row>
    <row r="131" ht="30" customHeight="1" spans="1:17">
      <c r="A131" s="34">
        <v>128</v>
      </c>
      <c r="B131" s="10" t="s">
        <v>438</v>
      </c>
      <c r="C131" s="34" t="s">
        <v>445</v>
      </c>
      <c r="D131" s="8" t="s">
        <v>352</v>
      </c>
      <c r="E131" s="10" t="s">
        <v>81</v>
      </c>
      <c r="F131" s="8">
        <v>2025</v>
      </c>
      <c r="G131" s="34">
        <v>202503</v>
      </c>
      <c r="H131" s="34">
        <v>202503</v>
      </c>
      <c r="I131" s="49">
        <v>1</v>
      </c>
      <c r="J131" s="8">
        <v>799.84</v>
      </c>
      <c r="K131" s="8">
        <v>339.93</v>
      </c>
      <c r="L131" s="8">
        <v>25</v>
      </c>
      <c r="M131" s="34"/>
      <c r="N131" s="34"/>
      <c r="O131" s="34"/>
      <c r="P131" s="34">
        <f t="shared" si="3"/>
        <v>1164.77</v>
      </c>
      <c r="Q131" s="34"/>
    </row>
    <row r="132" ht="24" customHeight="1" spans="1:17">
      <c r="A132" s="34">
        <v>129</v>
      </c>
      <c r="B132" s="34" t="s">
        <v>446</v>
      </c>
      <c r="C132" s="10" t="s">
        <v>447</v>
      </c>
      <c r="D132" s="8" t="s">
        <v>448</v>
      </c>
      <c r="E132" s="10" t="s">
        <v>81</v>
      </c>
      <c r="F132" s="8">
        <v>2025</v>
      </c>
      <c r="G132" s="8">
        <v>202503</v>
      </c>
      <c r="H132" s="8">
        <v>202503</v>
      </c>
      <c r="I132" s="49">
        <v>1</v>
      </c>
      <c r="J132" s="8">
        <v>799.84</v>
      </c>
      <c r="K132" s="12">
        <v>339.93</v>
      </c>
      <c r="L132" s="8">
        <v>25</v>
      </c>
      <c r="M132" s="34"/>
      <c r="N132" s="34"/>
      <c r="O132" s="34"/>
      <c r="P132" s="34">
        <f t="shared" si="3"/>
        <v>1164.77</v>
      </c>
      <c r="Q132" s="34"/>
    </row>
    <row r="133" ht="24" customHeight="1" spans="1:17">
      <c r="A133" s="34">
        <v>130</v>
      </c>
      <c r="B133" s="34" t="s">
        <v>446</v>
      </c>
      <c r="C133" s="10" t="s">
        <v>449</v>
      </c>
      <c r="D133" s="8" t="s">
        <v>450</v>
      </c>
      <c r="E133" s="10" t="s">
        <v>81</v>
      </c>
      <c r="F133" s="8">
        <v>2025</v>
      </c>
      <c r="G133" s="8">
        <v>202503</v>
      </c>
      <c r="H133" s="8">
        <v>202503</v>
      </c>
      <c r="I133" s="49">
        <v>1</v>
      </c>
      <c r="J133" s="8">
        <v>799.84</v>
      </c>
      <c r="K133" s="12">
        <v>339.93</v>
      </c>
      <c r="L133" s="8">
        <v>25</v>
      </c>
      <c r="M133" s="34"/>
      <c r="N133" s="34"/>
      <c r="O133" s="34"/>
      <c r="P133" s="34">
        <f t="shared" si="3"/>
        <v>1164.77</v>
      </c>
      <c r="Q133" s="34"/>
    </row>
    <row r="134" ht="24" customHeight="1" spans="1:17">
      <c r="A134" s="34">
        <v>131</v>
      </c>
      <c r="B134" s="8" t="s">
        <v>451</v>
      </c>
      <c r="C134" s="8" t="s">
        <v>452</v>
      </c>
      <c r="D134" s="8" t="s">
        <v>453</v>
      </c>
      <c r="E134" s="8" t="s">
        <v>81</v>
      </c>
      <c r="F134" s="8">
        <v>2025</v>
      </c>
      <c r="G134" s="34">
        <v>202503</v>
      </c>
      <c r="H134" s="34">
        <v>202503</v>
      </c>
      <c r="I134" s="49">
        <v>1</v>
      </c>
      <c r="J134" s="8">
        <f>8332*0.16</f>
        <v>1333.12</v>
      </c>
      <c r="K134" s="8">
        <v>566.58</v>
      </c>
      <c r="L134" s="8">
        <f>8332*0.005</f>
        <v>41.66</v>
      </c>
      <c r="M134" s="34"/>
      <c r="N134" s="34"/>
      <c r="O134" s="34"/>
      <c r="P134" s="34">
        <f t="shared" si="3"/>
        <v>1941.36</v>
      </c>
      <c r="Q134" s="34"/>
    </row>
    <row r="135" ht="24" customHeight="1" spans="1:17">
      <c r="A135" s="34">
        <v>132</v>
      </c>
      <c r="B135" s="8" t="s">
        <v>451</v>
      </c>
      <c r="C135" s="8" t="s">
        <v>454</v>
      </c>
      <c r="D135" s="8" t="s">
        <v>455</v>
      </c>
      <c r="E135" s="8" t="s">
        <v>81</v>
      </c>
      <c r="F135" s="8">
        <v>2025</v>
      </c>
      <c r="G135" s="34">
        <v>202503</v>
      </c>
      <c r="H135" s="34">
        <v>202503</v>
      </c>
      <c r="I135" s="49">
        <v>1</v>
      </c>
      <c r="J135" s="8">
        <v>799.84</v>
      </c>
      <c r="K135" s="8">
        <v>339.93</v>
      </c>
      <c r="L135" s="8">
        <v>25</v>
      </c>
      <c r="M135" s="34"/>
      <c r="N135" s="34"/>
      <c r="O135" s="34"/>
      <c r="P135" s="34">
        <f t="shared" si="3"/>
        <v>1164.77</v>
      </c>
      <c r="Q135" s="34"/>
    </row>
    <row r="136" ht="24" customHeight="1" spans="1:17">
      <c r="A136" s="34">
        <v>133</v>
      </c>
      <c r="B136" s="8" t="s">
        <v>456</v>
      </c>
      <c r="C136" s="8" t="s">
        <v>457</v>
      </c>
      <c r="D136" s="8" t="s">
        <v>458</v>
      </c>
      <c r="E136" s="8" t="s">
        <v>81</v>
      </c>
      <c r="F136" s="8">
        <v>2025</v>
      </c>
      <c r="G136" s="8">
        <v>202504</v>
      </c>
      <c r="H136" s="8">
        <v>202504</v>
      </c>
      <c r="I136" s="49">
        <v>1</v>
      </c>
      <c r="J136" s="8">
        <v>799.84</v>
      </c>
      <c r="K136" s="8">
        <v>339.93</v>
      </c>
      <c r="L136" s="8">
        <v>25</v>
      </c>
      <c r="M136" s="34"/>
      <c r="N136" s="34"/>
      <c r="O136" s="34"/>
      <c r="P136" s="34">
        <f t="shared" si="3"/>
        <v>1164.77</v>
      </c>
      <c r="Q136" s="34"/>
    </row>
    <row r="137" ht="24" customHeight="1" spans="1:17">
      <c r="A137" s="34">
        <v>134</v>
      </c>
      <c r="B137" s="8" t="s">
        <v>459</v>
      </c>
      <c r="C137" s="10" t="s">
        <v>460</v>
      </c>
      <c r="D137" s="8" t="s">
        <v>461</v>
      </c>
      <c r="E137" s="10" t="s">
        <v>81</v>
      </c>
      <c r="F137" s="8">
        <v>2025</v>
      </c>
      <c r="G137" s="8">
        <v>202503</v>
      </c>
      <c r="H137" s="8">
        <v>202503</v>
      </c>
      <c r="I137" s="49">
        <v>1</v>
      </c>
      <c r="J137" s="8">
        <v>799.84</v>
      </c>
      <c r="K137" s="8">
        <v>339.93</v>
      </c>
      <c r="L137" s="8">
        <v>25</v>
      </c>
      <c r="M137" s="34"/>
      <c r="N137" s="34"/>
      <c r="O137" s="34"/>
      <c r="P137" s="34">
        <f t="shared" si="3"/>
        <v>1164.77</v>
      </c>
      <c r="Q137" s="34"/>
    </row>
    <row r="138" ht="24" customHeight="1" spans="1:17">
      <c r="A138" s="34">
        <v>135</v>
      </c>
      <c r="B138" s="8" t="s">
        <v>459</v>
      </c>
      <c r="C138" s="10" t="s">
        <v>462</v>
      </c>
      <c r="D138" s="8" t="s">
        <v>463</v>
      </c>
      <c r="E138" s="10" t="s">
        <v>81</v>
      </c>
      <c r="F138" s="8">
        <v>2025</v>
      </c>
      <c r="G138" s="8">
        <v>202503</v>
      </c>
      <c r="H138" s="8">
        <v>202503</v>
      </c>
      <c r="I138" s="49">
        <v>1</v>
      </c>
      <c r="J138" s="8">
        <v>799.84</v>
      </c>
      <c r="K138" s="8">
        <v>339.93</v>
      </c>
      <c r="L138" s="8">
        <v>25</v>
      </c>
      <c r="M138" s="34"/>
      <c r="N138" s="34"/>
      <c r="O138" s="34"/>
      <c r="P138" s="34">
        <f t="shared" si="3"/>
        <v>1164.77</v>
      </c>
      <c r="Q138" s="34"/>
    </row>
    <row r="139" ht="30" customHeight="1" spans="1:17">
      <c r="A139" s="34">
        <v>136</v>
      </c>
      <c r="B139" s="10" t="s">
        <v>464</v>
      </c>
      <c r="C139" s="10" t="s">
        <v>465</v>
      </c>
      <c r="D139" s="8" t="s">
        <v>466</v>
      </c>
      <c r="E139" s="10" t="s">
        <v>81</v>
      </c>
      <c r="F139" s="8">
        <v>2025</v>
      </c>
      <c r="G139" s="8">
        <v>202503</v>
      </c>
      <c r="H139" s="8">
        <v>202503</v>
      </c>
      <c r="I139" s="49">
        <v>1</v>
      </c>
      <c r="J139" s="8">
        <v>799.84</v>
      </c>
      <c r="K139" s="8">
        <v>339.93</v>
      </c>
      <c r="L139" s="8">
        <v>25</v>
      </c>
      <c r="M139" s="34"/>
      <c r="N139" s="34"/>
      <c r="O139" s="34"/>
      <c r="P139" s="34">
        <f t="shared" si="3"/>
        <v>1164.77</v>
      </c>
      <c r="Q139" s="34"/>
    </row>
    <row r="140" ht="30" customHeight="1" spans="1:17">
      <c r="A140" s="34">
        <v>137</v>
      </c>
      <c r="B140" s="10" t="s">
        <v>464</v>
      </c>
      <c r="C140" s="10" t="s">
        <v>467</v>
      </c>
      <c r="D140" s="8" t="s">
        <v>468</v>
      </c>
      <c r="E140" s="10" t="s">
        <v>81</v>
      </c>
      <c r="F140" s="8">
        <v>2025</v>
      </c>
      <c r="G140" s="8">
        <v>202503</v>
      </c>
      <c r="H140" s="8">
        <v>202503</v>
      </c>
      <c r="I140" s="49">
        <v>1</v>
      </c>
      <c r="J140" s="8">
        <v>799.84</v>
      </c>
      <c r="K140" s="8">
        <v>339.93</v>
      </c>
      <c r="L140" s="8">
        <v>25</v>
      </c>
      <c r="M140" s="34"/>
      <c r="N140" s="34"/>
      <c r="O140" s="34"/>
      <c r="P140" s="34">
        <f t="shared" si="3"/>
        <v>1164.77</v>
      </c>
      <c r="Q140" s="34"/>
    </row>
    <row r="141" ht="30" customHeight="1" spans="1:17">
      <c r="A141" s="34">
        <v>138</v>
      </c>
      <c r="B141" s="10" t="s">
        <v>464</v>
      </c>
      <c r="C141" s="10" t="s">
        <v>469</v>
      </c>
      <c r="D141" s="8" t="s">
        <v>470</v>
      </c>
      <c r="E141" s="10" t="s">
        <v>81</v>
      </c>
      <c r="F141" s="8">
        <v>2025</v>
      </c>
      <c r="G141" s="8">
        <v>202503</v>
      </c>
      <c r="H141" s="8">
        <v>202503</v>
      </c>
      <c r="I141" s="49">
        <v>1</v>
      </c>
      <c r="J141" s="8">
        <v>799.84</v>
      </c>
      <c r="K141" s="8">
        <v>339.93</v>
      </c>
      <c r="L141" s="8">
        <v>25</v>
      </c>
      <c r="M141" s="34"/>
      <c r="N141" s="34"/>
      <c r="O141" s="34"/>
      <c r="P141" s="34">
        <f t="shared" si="3"/>
        <v>1164.77</v>
      </c>
      <c r="Q141" s="34"/>
    </row>
    <row r="142" ht="30" customHeight="1" spans="1:17">
      <c r="A142" s="34">
        <v>139</v>
      </c>
      <c r="B142" s="10" t="s">
        <v>464</v>
      </c>
      <c r="C142" s="10" t="s">
        <v>471</v>
      </c>
      <c r="D142" s="8" t="s">
        <v>472</v>
      </c>
      <c r="E142" s="10" t="s">
        <v>81</v>
      </c>
      <c r="F142" s="8">
        <v>2025</v>
      </c>
      <c r="G142" s="8">
        <v>202503</v>
      </c>
      <c r="H142" s="8">
        <v>202503</v>
      </c>
      <c r="I142" s="49">
        <v>1</v>
      </c>
      <c r="J142" s="8">
        <v>799.84</v>
      </c>
      <c r="K142" s="8">
        <v>339.93</v>
      </c>
      <c r="L142" s="8">
        <v>25</v>
      </c>
      <c r="M142" s="34"/>
      <c r="N142" s="34"/>
      <c r="O142" s="34"/>
      <c r="P142" s="34">
        <f t="shared" si="3"/>
        <v>1164.77</v>
      </c>
      <c r="Q142" s="34"/>
    </row>
    <row r="143" ht="30" customHeight="1" spans="1:17">
      <c r="A143" s="34">
        <v>140</v>
      </c>
      <c r="B143" s="10" t="s">
        <v>464</v>
      </c>
      <c r="C143" s="10" t="s">
        <v>473</v>
      </c>
      <c r="D143" s="8" t="s">
        <v>466</v>
      </c>
      <c r="E143" s="10" t="s">
        <v>81</v>
      </c>
      <c r="F143" s="8">
        <v>2025</v>
      </c>
      <c r="G143" s="8">
        <v>202503</v>
      </c>
      <c r="H143" s="8">
        <v>202503</v>
      </c>
      <c r="I143" s="49">
        <v>1</v>
      </c>
      <c r="J143" s="8">
        <v>799.84</v>
      </c>
      <c r="K143" s="8">
        <v>339.93</v>
      </c>
      <c r="L143" s="8">
        <v>25</v>
      </c>
      <c r="M143" s="34"/>
      <c r="N143" s="34"/>
      <c r="O143" s="34"/>
      <c r="P143" s="34">
        <f t="shared" si="3"/>
        <v>1164.77</v>
      </c>
      <c r="Q143" s="34"/>
    </row>
    <row r="144" ht="30" customHeight="1" spans="1:17">
      <c r="A144" s="34">
        <v>141</v>
      </c>
      <c r="B144" s="8" t="s">
        <v>464</v>
      </c>
      <c r="C144" s="10" t="s">
        <v>474</v>
      </c>
      <c r="D144" s="8" t="s">
        <v>475</v>
      </c>
      <c r="E144" s="8" t="s">
        <v>251</v>
      </c>
      <c r="F144" s="8">
        <v>2025</v>
      </c>
      <c r="G144" s="8">
        <v>202503</v>
      </c>
      <c r="H144" s="8">
        <v>202503</v>
      </c>
      <c r="I144" s="49">
        <v>1</v>
      </c>
      <c r="J144" s="8">
        <v>799.84</v>
      </c>
      <c r="K144" s="8">
        <v>339.93</v>
      </c>
      <c r="L144" s="8">
        <v>25</v>
      </c>
      <c r="M144" s="51">
        <v>399.92</v>
      </c>
      <c r="N144" s="52">
        <v>99.98</v>
      </c>
      <c r="O144" s="51">
        <v>25</v>
      </c>
      <c r="P144" s="34">
        <f t="shared" si="3"/>
        <v>1689.67</v>
      </c>
      <c r="Q144" s="34"/>
    </row>
    <row r="145" ht="30" customHeight="1" spans="1:17">
      <c r="A145" s="34">
        <v>142</v>
      </c>
      <c r="B145" s="8" t="s">
        <v>464</v>
      </c>
      <c r="C145" s="10" t="s">
        <v>476</v>
      </c>
      <c r="D145" s="8" t="s">
        <v>477</v>
      </c>
      <c r="E145" s="8" t="s">
        <v>251</v>
      </c>
      <c r="F145" s="8">
        <v>2025</v>
      </c>
      <c r="G145" s="8">
        <v>202503</v>
      </c>
      <c r="H145" s="8">
        <v>202503</v>
      </c>
      <c r="I145" s="49">
        <v>1</v>
      </c>
      <c r="J145" s="8">
        <v>799.84</v>
      </c>
      <c r="K145" s="8">
        <v>339.93</v>
      </c>
      <c r="L145" s="8">
        <v>25</v>
      </c>
      <c r="M145" s="51">
        <v>399.92</v>
      </c>
      <c r="N145" s="52">
        <v>99.98</v>
      </c>
      <c r="O145" s="51">
        <v>25</v>
      </c>
      <c r="P145" s="34">
        <f t="shared" si="3"/>
        <v>1689.67</v>
      </c>
      <c r="Q145" s="34"/>
    </row>
    <row r="146" ht="30" customHeight="1" spans="1:17">
      <c r="A146" s="34">
        <v>143</v>
      </c>
      <c r="B146" s="8" t="s">
        <v>464</v>
      </c>
      <c r="C146" s="10" t="s">
        <v>478</v>
      </c>
      <c r="D146" s="8" t="s">
        <v>479</v>
      </c>
      <c r="E146" s="8" t="s">
        <v>251</v>
      </c>
      <c r="F146" s="8">
        <v>2025</v>
      </c>
      <c r="G146" s="8">
        <v>202503</v>
      </c>
      <c r="H146" s="8">
        <v>202503</v>
      </c>
      <c r="I146" s="49">
        <v>1</v>
      </c>
      <c r="J146" s="8">
        <v>799.84</v>
      </c>
      <c r="K146" s="8">
        <v>339.93</v>
      </c>
      <c r="L146" s="8">
        <v>25</v>
      </c>
      <c r="M146" s="51">
        <v>399.92</v>
      </c>
      <c r="N146" s="52">
        <v>99.98</v>
      </c>
      <c r="O146" s="51">
        <v>25</v>
      </c>
      <c r="P146" s="34">
        <f t="shared" si="3"/>
        <v>1689.67</v>
      </c>
      <c r="Q146" s="34"/>
    </row>
    <row r="147" ht="24" customHeight="1" spans="1:17">
      <c r="A147" s="34">
        <v>144</v>
      </c>
      <c r="B147" s="10" t="s">
        <v>480</v>
      </c>
      <c r="C147" s="8" t="s">
        <v>481</v>
      </c>
      <c r="D147" s="8" t="s">
        <v>482</v>
      </c>
      <c r="E147" s="10" t="s">
        <v>81</v>
      </c>
      <c r="F147" s="8">
        <v>2025</v>
      </c>
      <c r="G147" s="34">
        <v>202503</v>
      </c>
      <c r="H147" s="34">
        <v>202503</v>
      </c>
      <c r="I147" s="49">
        <v>1</v>
      </c>
      <c r="J147" s="10">
        <v>799.84</v>
      </c>
      <c r="K147" s="10">
        <v>339.93</v>
      </c>
      <c r="L147" s="10">
        <v>25</v>
      </c>
      <c r="M147" s="34"/>
      <c r="N147" s="34"/>
      <c r="O147" s="34"/>
      <c r="P147" s="34">
        <f t="shared" si="3"/>
        <v>1164.77</v>
      </c>
      <c r="Q147" s="34"/>
    </row>
    <row r="148" ht="24" customHeight="1" spans="1:17">
      <c r="A148" s="34">
        <v>145</v>
      </c>
      <c r="B148" s="10" t="s">
        <v>480</v>
      </c>
      <c r="C148" s="8" t="s">
        <v>483</v>
      </c>
      <c r="D148" s="8" t="s">
        <v>484</v>
      </c>
      <c r="E148" s="10" t="s">
        <v>81</v>
      </c>
      <c r="F148" s="8">
        <v>2025</v>
      </c>
      <c r="G148" s="34">
        <v>202503</v>
      </c>
      <c r="H148" s="34">
        <v>202503</v>
      </c>
      <c r="I148" s="49">
        <v>1</v>
      </c>
      <c r="J148" s="10">
        <v>799.84</v>
      </c>
      <c r="K148" s="10">
        <v>339.93</v>
      </c>
      <c r="L148" s="10">
        <v>25</v>
      </c>
      <c r="M148" s="34"/>
      <c r="N148" s="34"/>
      <c r="O148" s="34"/>
      <c r="P148" s="34">
        <f t="shared" si="3"/>
        <v>1164.77</v>
      </c>
      <c r="Q148" s="34"/>
    </row>
    <row r="149" ht="24" customHeight="1" spans="1:17">
      <c r="A149" s="34">
        <v>146</v>
      </c>
      <c r="B149" s="10" t="s">
        <v>480</v>
      </c>
      <c r="C149" s="34" t="s">
        <v>485</v>
      </c>
      <c r="D149" s="8" t="s">
        <v>364</v>
      </c>
      <c r="E149" s="10" t="s">
        <v>81</v>
      </c>
      <c r="F149" s="8">
        <v>2025</v>
      </c>
      <c r="G149" s="34">
        <v>202503</v>
      </c>
      <c r="H149" s="34">
        <v>202503</v>
      </c>
      <c r="I149" s="49">
        <v>1</v>
      </c>
      <c r="J149" s="10">
        <v>799.84</v>
      </c>
      <c r="K149" s="10">
        <v>339.93</v>
      </c>
      <c r="L149" s="10">
        <v>25</v>
      </c>
      <c r="M149" s="34"/>
      <c r="N149" s="34"/>
      <c r="O149" s="34"/>
      <c r="P149" s="34">
        <f t="shared" si="3"/>
        <v>1164.77</v>
      </c>
      <c r="Q149" s="34"/>
    </row>
  </sheetData>
  <mergeCells count="14">
    <mergeCell ref="A1:Q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pageMargins left="0.236111111111111" right="0.118055555555556" top="0.236111111111111" bottom="0.156944444444444" header="0.5" footer="0.5"/>
  <pageSetup paperSize="9" scale="72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"/>
  <sheetViews>
    <sheetView workbookViewId="0">
      <selection activeCell="G2" sqref="G2:G3"/>
    </sheetView>
  </sheetViews>
  <sheetFormatPr defaultColWidth="9" defaultRowHeight="13.5" outlineLevelCol="7"/>
  <cols>
    <col min="1" max="1" width="6.25" style="1" customWidth="1"/>
    <col min="2" max="2" width="37.125" style="1" customWidth="1"/>
    <col min="3" max="3" width="25.375" style="1" customWidth="1"/>
    <col min="4" max="4" width="20.375" style="1" customWidth="1"/>
    <col min="5" max="5" width="14.625" style="1" customWidth="1"/>
    <col min="6" max="6" width="18.375" style="1" customWidth="1"/>
    <col min="7" max="7" width="19.25" style="1" customWidth="1"/>
    <col min="8" max="8" width="25" style="1" customWidth="1"/>
    <col min="9" max="16384" width="9" style="1"/>
  </cols>
  <sheetData>
    <row r="1" s="1" customFormat="1" ht="27" spans="1:5">
      <c r="A1" s="3" t="s">
        <v>486</v>
      </c>
      <c r="B1" s="3"/>
      <c r="C1" s="3"/>
      <c r="D1" s="3"/>
      <c r="E1" s="3"/>
    </row>
    <row r="2" s="1" customFormat="1" spans="1:8">
      <c r="A2" s="4" t="s">
        <v>2</v>
      </c>
      <c r="B2" s="5" t="s">
        <v>68</v>
      </c>
      <c r="C2" s="5" t="s">
        <v>69</v>
      </c>
      <c r="D2" s="5" t="s">
        <v>70</v>
      </c>
      <c r="E2" s="5" t="s">
        <v>71</v>
      </c>
      <c r="F2" s="6" t="s">
        <v>487</v>
      </c>
      <c r="G2" s="6" t="s">
        <v>488</v>
      </c>
      <c r="H2" s="6" t="s">
        <v>7</v>
      </c>
    </row>
    <row r="3" s="1" customFormat="1" spans="1:8">
      <c r="A3" s="4"/>
      <c r="B3" s="5"/>
      <c r="C3" s="5"/>
      <c r="D3" s="5"/>
      <c r="E3" s="5"/>
      <c r="F3" s="6"/>
      <c r="G3" s="6"/>
      <c r="H3" s="6"/>
    </row>
    <row r="4" customFormat="1" ht="25" customHeight="1" spans="1:8">
      <c r="A4" s="7">
        <v>1</v>
      </c>
      <c r="B4" s="8" t="s">
        <v>19</v>
      </c>
      <c r="C4" s="8" t="s">
        <v>79</v>
      </c>
      <c r="D4" s="124" t="s">
        <v>80</v>
      </c>
      <c r="E4" s="8" t="s">
        <v>81</v>
      </c>
      <c r="F4" s="9"/>
      <c r="G4" s="9"/>
      <c r="H4" s="9"/>
    </row>
    <row r="5" customFormat="1" ht="14.25" spans="1:8">
      <c r="A5" s="7">
        <v>2</v>
      </c>
      <c r="B5" s="10" t="s">
        <v>22</v>
      </c>
      <c r="C5" s="10" t="s">
        <v>82</v>
      </c>
      <c r="D5" s="108" t="s">
        <v>83</v>
      </c>
      <c r="E5" s="10" t="s">
        <v>81</v>
      </c>
      <c r="F5" s="9"/>
      <c r="G5" s="9"/>
      <c r="H5" s="9"/>
    </row>
    <row r="6" customFormat="1" ht="14.25" spans="1:8">
      <c r="A6" s="7">
        <v>3</v>
      </c>
      <c r="B6" s="10" t="s">
        <v>22</v>
      </c>
      <c r="C6" s="10" t="s">
        <v>84</v>
      </c>
      <c r="D6" s="108" t="s">
        <v>85</v>
      </c>
      <c r="E6" s="10" t="s">
        <v>81</v>
      </c>
      <c r="F6" s="9"/>
      <c r="G6" s="9"/>
      <c r="H6" s="9"/>
    </row>
    <row r="7" customFormat="1" ht="14.25" spans="1:8">
      <c r="A7" s="7">
        <v>4</v>
      </c>
      <c r="B7" s="10" t="s">
        <v>22</v>
      </c>
      <c r="C7" s="10" t="s">
        <v>86</v>
      </c>
      <c r="D7" s="108" t="s">
        <v>87</v>
      </c>
      <c r="E7" s="10" t="s">
        <v>81</v>
      </c>
      <c r="F7" s="9"/>
      <c r="G7" s="9"/>
      <c r="H7" s="9"/>
    </row>
    <row r="8" customFormat="1" ht="14.25" spans="1:8">
      <c r="A8" s="7">
        <v>5</v>
      </c>
      <c r="B8" s="10" t="s">
        <v>22</v>
      </c>
      <c r="C8" s="10" t="s">
        <v>88</v>
      </c>
      <c r="D8" s="108" t="s">
        <v>89</v>
      </c>
      <c r="E8" s="10" t="s">
        <v>81</v>
      </c>
      <c r="F8" s="9"/>
      <c r="G8" s="9"/>
      <c r="H8" s="9"/>
    </row>
    <row r="9" customFormat="1" ht="14.25" spans="1:8">
      <c r="A9" s="7">
        <v>6</v>
      </c>
      <c r="B9" s="10" t="s">
        <v>22</v>
      </c>
      <c r="C9" s="10" t="s">
        <v>90</v>
      </c>
      <c r="D9" s="108" t="s">
        <v>91</v>
      </c>
      <c r="E9" s="10" t="s">
        <v>81</v>
      </c>
      <c r="F9" s="9"/>
      <c r="G9" s="9"/>
      <c r="H9" s="9"/>
    </row>
    <row r="10" customFormat="1" ht="14.25" spans="1:8">
      <c r="A10" s="7">
        <v>7</v>
      </c>
      <c r="B10" s="10" t="s">
        <v>22</v>
      </c>
      <c r="C10" s="10" t="s">
        <v>92</v>
      </c>
      <c r="D10" s="108" t="s">
        <v>93</v>
      </c>
      <c r="E10" s="10" t="s">
        <v>81</v>
      </c>
      <c r="F10" s="9"/>
      <c r="G10" s="9"/>
      <c r="H10" s="9"/>
    </row>
    <row r="11" customFormat="1" ht="14.25" spans="1:8">
      <c r="A11" s="7">
        <v>8</v>
      </c>
      <c r="B11" s="10" t="s">
        <v>22</v>
      </c>
      <c r="C11" s="11" t="s">
        <v>94</v>
      </c>
      <c r="D11" s="128" t="s">
        <v>95</v>
      </c>
      <c r="E11" s="10" t="s">
        <v>81</v>
      </c>
      <c r="F11" s="9"/>
      <c r="G11" s="9"/>
      <c r="H11" s="9"/>
    </row>
    <row r="12" customFormat="1" ht="25" customHeight="1" spans="1:8">
      <c r="A12" s="7">
        <v>9</v>
      </c>
      <c r="B12" s="7" t="s">
        <v>25</v>
      </c>
      <c r="C12" s="12" t="s">
        <v>96</v>
      </c>
      <c r="D12" s="129" t="s">
        <v>97</v>
      </c>
      <c r="E12" s="8" t="s">
        <v>81</v>
      </c>
      <c r="F12" s="9"/>
      <c r="G12" s="9"/>
      <c r="H12" s="9"/>
    </row>
    <row r="13" customFormat="1" ht="25" customHeight="1" spans="1:8">
      <c r="A13" s="7">
        <v>10</v>
      </c>
      <c r="B13" s="7" t="s">
        <v>25</v>
      </c>
      <c r="C13" s="12" t="s">
        <v>99</v>
      </c>
      <c r="D13" s="12" t="s">
        <v>100</v>
      </c>
      <c r="E13" s="8" t="s">
        <v>81</v>
      </c>
      <c r="F13" s="9"/>
      <c r="G13" s="9"/>
      <c r="H13" s="9"/>
    </row>
    <row r="14" customFormat="1" ht="25" customHeight="1" spans="1:8">
      <c r="A14" s="7">
        <v>11</v>
      </c>
      <c r="B14" s="7" t="s">
        <v>25</v>
      </c>
      <c r="C14" s="12" t="s">
        <v>101</v>
      </c>
      <c r="D14" s="129" t="s">
        <v>102</v>
      </c>
      <c r="E14" s="8" t="s">
        <v>81</v>
      </c>
      <c r="F14" s="9"/>
      <c r="G14" s="9"/>
      <c r="H14" s="9"/>
    </row>
    <row r="15" customFormat="1" ht="25" customHeight="1" spans="1:8">
      <c r="A15" s="7">
        <v>12</v>
      </c>
      <c r="B15" s="7" t="s">
        <v>25</v>
      </c>
      <c r="C15" s="8" t="s">
        <v>103</v>
      </c>
      <c r="D15" s="124" t="s">
        <v>104</v>
      </c>
      <c r="E15" s="8" t="s">
        <v>81</v>
      </c>
      <c r="F15" s="9"/>
      <c r="G15" s="9"/>
      <c r="H15" s="9"/>
    </row>
    <row r="16" customFormat="1" ht="25" customHeight="1" spans="1:8">
      <c r="A16" s="7">
        <v>13</v>
      </c>
      <c r="B16" s="7" t="s">
        <v>25</v>
      </c>
      <c r="C16" s="8" t="s">
        <v>249</v>
      </c>
      <c r="D16" s="124" t="s">
        <v>250</v>
      </c>
      <c r="E16" s="8" t="s">
        <v>81</v>
      </c>
      <c r="F16" s="9"/>
      <c r="G16" s="9"/>
      <c r="H16" s="9"/>
    </row>
    <row r="17" customFormat="1" ht="25" customHeight="1" spans="1:8">
      <c r="A17" s="7">
        <v>14</v>
      </c>
      <c r="B17" s="7" t="s">
        <v>29</v>
      </c>
      <c r="C17" s="13" t="s">
        <v>105</v>
      </c>
      <c r="D17" s="130" t="s">
        <v>106</v>
      </c>
      <c r="E17" s="8" t="s">
        <v>81</v>
      </c>
      <c r="F17" s="9"/>
      <c r="G17" s="9"/>
      <c r="H17" s="9"/>
    </row>
    <row r="18" customFormat="1" ht="25" customHeight="1" spans="1:8">
      <c r="A18" s="7">
        <v>15</v>
      </c>
      <c r="B18" s="7" t="s">
        <v>29</v>
      </c>
      <c r="C18" s="13" t="s">
        <v>107</v>
      </c>
      <c r="D18" s="130" t="s">
        <v>108</v>
      </c>
      <c r="E18" s="8" t="s">
        <v>81</v>
      </c>
      <c r="F18" s="9"/>
      <c r="G18" s="9"/>
      <c r="H18" s="9"/>
    </row>
    <row r="19" customFormat="1" ht="25" customHeight="1" spans="1:8">
      <c r="A19" s="7">
        <v>16</v>
      </c>
      <c r="B19" s="7" t="s">
        <v>29</v>
      </c>
      <c r="C19" s="13" t="s">
        <v>109</v>
      </c>
      <c r="D19" s="130" t="s">
        <v>110</v>
      </c>
      <c r="E19" s="8" t="s">
        <v>81</v>
      </c>
      <c r="F19" s="9"/>
      <c r="G19" s="9"/>
      <c r="H19" s="9"/>
    </row>
    <row r="20" customFormat="1" ht="25" customHeight="1" spans="1:8">
      <c r="A20" s="7">
        <v>17</v>
      </c>
      <c r="B20" s="7" t="s">
        <v>29</v>
      </c>
      <c r="C20" s="14" t="s">
        <v>111</v>
      </c>
      <c r="D20" s="130" t="s">
        <v>112</v>
      </c>
      <c r="E20" s="8" t="s">
        <v>81</v>
      </c>
      <c r="F20" s="9"/>
      <c r="G20" s="9"/>
      <c r="H20" s="9"/>
    </row>
    <row r="21" customFormat="1" ht="25" customHeight="1" spans="1:8">
      <c r="A21" s="7">
        <v>18</v>
      </c>
      <c r="B21" s="7" t="s">
        <v>29</v>
      </c>
      <c r="C21" s="14" t="s">
        <v>113</v>
      </c>
      <c r="D21" s="130" t="s">
        <v>114</v>
      </c>
      <c r="E21" s="8" t="s">
        <v>81</v>
      </c>
      <c r="F21" s="9"/>
      <c r="G21" s="9"/>
      <c r="H21" s="9"/>
    </row>
    <row r="22" customFormat="1" ht="25" customHeight="1" spans="1:8">
      <c r="A22" s="7">
        <v>19</v>
      </c>
      <c r="B22" s="7" t="s">
        <v>29</v>
      </c>
      <c r="C22" s="13" t="s">
        <v>115</v>
      </c>
      <c r="D22" s="130" t="s">
        <v>116</v>
      </c>
      <c r="E22" s="8" t="s">
        <v>81</v>
      </c>
      <c r="F22" s="9"/>
      <c r="G22" s="9"/>
      <c r="H22" s="9"/>
    </row>
    <row r="23" customFormat="1" ht="14.25" spans="1:8">
      <c r="A23" s="7">
        <v>20</v>
      </c>
      <c r="B23" s="7" t="s">
        <v>29</v>
      </c>
      <c r="C23" s="15" t="s">
        <v>105</v>
      </c>
      <c r="D23" s="112" t="s">
        <v>106</v>
      </c>
      <c r="E23" s="10" t="s">
        <v>81</v>
      </c>
      <c r="F23" s="9"/>
      <c r="G23" s="9"/>
      <c r="H23" s="9"/>
    </row>
    <row r="24" customFormat="1" ht="14.25" spans="1:8">
      <c r="A24" s="7">
        <v>21</v>
      </c>
      <c r="B24" s="7" t="s">
        <v>29</v>
      </c>
      <c r="C24" s="16" t="s">
        <v>111</v>
      </c>
      <c r="D24" s="112" t="s">
        <v>112</v>
      </c>
      <c r="E24" s="10" t="s">
        <v>81</v>
      </c>
      <c r="F24" s="9"/>
      <c r="G24" s="9"/>
      <c r="H24" s="9"/>
    </row>
    <row r="25" customFormat="1" ht="14.25" spans="1:8">
      <c r="A25" s="7">
        <v>22</v>
      </c>
      <c r="B25" s="7" t="s">
        <v>29</v>
      </c>
      <c r="C25" s="16" t="s">
        <v>113</v>
      </c>
      <c r="D25" s="112" t="s">
        <v>114</v>
      </c>
      <c r="E25" s="10" t="s">
        <v>81</v>
      </c>
      <c r="F25" s="9"/>
      <c r="G25" s="9"/>
      <c r="H25" s="9"/>
    </row>
    <row r="26" customFormat="1" ht="14.25" spans="1:8">
      <c r="A26" s="7">
        <v>23</v>
      </c>
      <c r="B26" s="7" t="s">
        <v>29</v>
      </c>
      <c r="C26" s="15" t="s">
        <v>115</v>
      </c>
      <c r="D26" s="112" t="s">
        <v>116</v>
      </c>
      <c r="E26" s="10" t="s">
        <v>81</v>
      </c>
      <c r="F26" s="9"/>
      <c r="G26" s="9"/>
      <c r="H26" s="9"/>
    </row>
    <row r="27" customFormat="1" ht="25" customHeight="1" spans="1:8">
      <c r="A27" s="7">
        <v>24</v>
      </c>
      <c r="B27" s="8" t="s">
        <v>32</v>
      </c>
      <c r="C27" s="8" t="s">
        <v>255</v>
      </c>
      <c r="D27" s="124" t="s">
        <v>256</v>
      </c>
      <c r="E27" s="8" t="s">
        <v>251</v>
      </c>
      <c r="F27" s="9"/>
      <c r="G27" s="9"/>
      <c r="H27" s="9"/>
    </row>
    <row r="28" customFormat="1" ht="25" customHeight="1" spans="1:8">
      <c r="A28" s="7">
        <v>25</v>
      </c>
      <c r="B28" s="8" t="s">
        <v>35</v>
      </c>
      <c r="C28" s="8" t="s">
        <v>117</v>
      </c>
      <c r="D28" s="124" t="s">
        <v>118</v>
      </c>
      <c r="E28" s="8" t="s">
        <v>81</v>
      </c>
      <c r="F28" s="9"/>
      <c r="G28" s="9"/>
      <c r="H28" s="9"/>
    </row>
    <row r="29" customFormat="1" ht="25" customHeight="1" spans="1:8">
      <c r="A29" s="7">
        <v>26</v>
      </c>
      <c r="B29" s="8" t="s">
        <v>35</v>
      </c>
      <c r="C29" s="8" t="s">
        <v>119</v>
      </c>
      <c r="D29" s="8" t="s">
        <v>120</v>
      </c>
      <c r="E29" s="8" t="s">
        <v>81</v>
      </c>
      <c r="F29" s="9"/>
      <c r="G29" s="9"/>
      <c r="H29" s="9"/>
    </row>
    <row r="30" customFormat="1" ht="14.25" spans="1:8">
      <c r="A30" s="7">
        <v>27</v>
      </c>
      <c r="B30" s="17" t="s">
        <v>38</v>
      </c>
      <c r="C30" s="18" t="s">
        <v>121</v>
      </c>
      <c r="D30" s="131" t="s">
        <v>122</v>
      </c>
      <c r="E30" s="10" t="s">
        <v>81</v>
      </c>
      <c r="F30" s="9"/>
      <c r="G30" s="9"/>
      <c r="H30" s="9"/>
    </row>
    <row r="31" customFormat="1" ht="25" customHeight="1" spans="1:8">
      <c r="A31" s="7">
        <v>28</v>
      </c>
      <c r="B31" s="8" t="s">
        <v>40</v>
      </c>
      <c r="C31" s="8" t="s">
        <v>123</v>
      </c>
      <c r="D31" s="124" t="s">
        <v>124</v>
      </c>
      <c r="E31" s="8" t="s">
        <v>81</v>
      </c>
      <c r="F31" s="9"/>
      <c r="G31" s="9"/>
      <c r="H31" s="9"/>
    </row>
    <row r="32" customFormat="1" ht="25" customHeight="1" spans="1:8">
      <c r="A32" s="7">
        <v>29</v>
      </c>
      <c r="B32" s="8" t="s">
        <v>40</v>
      </c>
      <c r="C32" s="8" t="s">
        <v>125</v>
      </c>
      <c r="D32" s="124" t="s">
        <v>126</v>
      </c>
      <c r="E32" s="8" t="s">
        <v>81</v>
      </c>
      <c r="F32" s="9"/>
      <c r="G32" s="9"/>
      <c r="H32" s="9"/>
    </row>
    <row r="33" customFormat="1" ht="25" customHeight="1" spans="1:8">
      <c r="A33" s="7">
        <v>30</v>
      </c>
      <c r="B33" s="8" t="s">
        <v>40</v>
      </c>
      <c r="C33" s="8" t="s">
        <v>127</v>
      </c>
      <c r="D33" s="124" t="s">
        <v>128</v>
      </c>
      <c r="E33" s="8" t="s">
        <v>81</v>
      </c>
      <c r="F33" s="9"/>
      <c r="G33" s="9"/>
      <c r="H33" s="9"/>
    </row>
    <row r="34" customFormat="1" ht="14.25" spans="1:8">
      <c r="A34" s="7">
        <v>31</v>
      </c>
      <c r="B34" s="19" t="s">
        <v>43</v>
      </c>
      <c r="C34" s="20" t="s">
        <v>129</v>
      </c>
      <c r="D34" s="111" t="s">
        <v>130</v>
      </c>
      <c r="E34" s="10" t="s">
        <v>81</v>
      </c>
      <c r="F34" s="9"/>
      <c r="G34" s="9"/>
      <c r="H34" s="9"/>
    </row>
    <row r="35" customFormat="1" ht="14.25" spans="1:8">
      <c r="A35" s="7">
        <v>32</v>
      </c>
      <c r="B35" s="19" t="s">
        <v>43</v>
      </c>
      <c r="C35" s="21" t="s">
        <v>131</v>
      </c>
      <c r="D35" s="22" t="s">
        <v>132</v>
      </c>
      <c r="E35" s="10" t="s">
        <v>81</v>
      </c>
      <c r="F35" s="9"/>
      <c r="G35" s="9"/>
      <c r="H35" s="9"/>
    </row>
    <row r="36" customFormat="1" ht="14.25" spans="1:8">
      <c r="A36" s="7">
        <v>33</v>
      </c>
      <c r="B36" s="19" t="s">
        <v>43</v>
      </c>
      <c r="C36" s="21" t="s">
        <v>133</v>
      </c>
      <c r="D36" s="111" t="s">
        <v>134</v>
      </c>
      <c r="E36" s="10" t="s">
        <v>81</v>
      </c>
      <c r="F36" s="9"/>
      <c r="G36" s="9"/>
      <c r="H36" s="9"/>
    </row>
    <row r="37" customFormat="1" ht="14.25" spans="1:8">
      <c r="A37" s="7">
        <v>34</v>
      </c>
      <c r="B37" s="19" t="s">
        <v>43</v>
      </c>
      <c r="C37" s="21" t="s">
        <v>135</v>
      </c>
      <c r="D37" s="23" t="s">
        <v>136</v>
      </c>
      <c r="E37" s="10" t="s">
        <v>81</v>
      </c>
      <c r="F37" s="9"/>
      <c r="G37" s="9"/>
      <c r="H37" s="9"/>
    </row>
    <row r="38" customFormat="1" ht="14.25" spans="1:8">
      <c r="A38" s="7">
        <v>35</v>
      </c>
      <c r="B38" s="19" t="s">
        <v>43</v>
      </c>
      <c r="C38" s="24" t="s">
        <v>137</v>
      </c>
      <c r="D38" s="114" t="s">
        <v>138</v>
      </c>
      <c r="E38" s="10" t="s">
        <v>81</v>
      </c>
      <c r="F38" s="9"/>
      <c r="G38" s="9"/>
      <c r="H38" s="9"/>
    </row>
    <row r="39" customFormat="1" ht="14.25" spans="1:8">
      <c r="A39" s="7">
        <v>36</v>
      </c>
      <c r="B39" s="19" t="s">
        <v>43</v>
      </c>
      <c r="C39" s="21" t="s">
        <v>139</v>
      </c>
      <c r="D39" s="26" t="s">
        <v>140</v>
      </c>
      <c r="E39" s="10" t="s">
        <v>81</v>
      </c>
      <c r="F39" s="9"/>
      <c r="G39" s="9"/>
      <c r="H39" s="9"/>
    </row>
    <row r="40" customFormat="1" ht="14.25" spans="1:8">
      <c r="A40" s="7">
        <v>37</v>
      </c>
      <c r="B40" s="19" t="s">
        <v>43</v>
      </c>
      <c r="C40" s="20" t="s">
        <v>141</v>
      </c>
      <c r="D40" s="111" t="s">
        <v>142</v>
      </c>
      <c r="E40" s="10" t="s">
        <v>81</v>
      </c>
      <c r="F40" s="9"/>
      <c r="G40" s="9"/>
      <c r="H40" s="9"/>
    </row>
    <row r="41" customFormat="1" ht="14.25" spans="1:8">
      <c r="A41" s="7">
        <v>38</v>
      </c>
      <c r="B41" s="19" t="s">
        <v>43</v>
      </c>
      <c r="C41" s="20" t="s">
        <v>143</v>
      </c>
      <c r="D41" s="111" t="s">
        <v>144</v>
      </c>
      <c r="E41" s="10" t="s">
        <v>81</v>
      </c>
      <c r="F41" s="9"/>
      <c r="G41" s="9"/>
      <c r="H41" s="9"/>
    </row>
    <row r="42" customFormat="1" ht="14.25" spans="1:8">
      <c r="A42" s="7">
        <v>39</v>
      </c>
      <c r="B42" s="19" t="s">
        <v>43</v>
      </c>
      <c r="C42" s="20" t="s">
        <v>145</v>
      </c>
      <c r="D42" s="115" t="s">
        <v>146</v>
      </c>
      <c r="E42" s="10" t="s">
        <v>81</v>
      </c>
      <c r="F42" s="9"/>
      <c r="G42" s="9"/>
      <c r="H42" s="9"/>
    </row>
    <row r="43" customFormat="1" ht="14.25" spans="1:8">
      <c r="A43" s="7">
        <v>40</v>
      </c>
      <c r="B43" s="19" t="s">
        <v>43</v>
      </c>
      <c r="C43" s="27" t="s">
        <v>147</v>
      </c>
      <c r="D43" s="22" t="s">
        <v>148</v>
      </c>
      <c r="E43" s="10" t="s">
        <v>81</v>
      </c>
      <c r="F43" s="9"/>
      <c r="G43" s="9"/>
      <c r="H43" s="9"/>
    </row>
    <row r="44" customFormat="1" ht="14.25" spans="1:8">
      <c r="A44" s="7">
        <v>41</v>
      </c>
      <c r="B44" s="19" t="s">
        <v>43</v>
      </c>
      <c r="C44" s="28" t="s">
        <v>149</v>
      </c>
      <c r="D44" s="114" t="s">
        <v>150</v>
      </c>
      <c r="E44" s="10" t="s">
        <v>81</v>
      </c>
      <c r="F44" s="9"/>
      <c r="G44" s="9"/>
      <c r="H44" s="9"/>
    </row>
    <row r="45" customFormat="1" ht="14.25" spans="1:8">
      <c r="A45" s="7">
        <v>42</v>
      </c>
      <c r="B45" s="19" t="s">
        <v>43</v>
      </c>
      <c r="C45" s="29" t="s">
        <v>151</v>
      </c>
      <c r="D45" s="114" t="s">
        <v>152</v>
      </c>
      <c r="E45" s="10" t="s">
        <v>81</v>
      </c>
      <c r="F45" s="9"/>
      <c r="G45" s="9"/>
      <c r="H45" s="9"/>
    </row>
    <row r="46" customFormat="1" ht="14.25" spans="1:8">
      <c r="A46" s="7">
        <v>43</v>
      </c>
      <c r="B46" s="7" t="s">
        <v>43</v>
      </c>
      <c r="C46" s="30" t="s">
        <v>153</v>
      </c>
      <c r="D46" s="31" t="s">
        <v>154</v>
      </c>
      <c r="E46" s="10" t="s">
        <v>81</v>
      </c>
      <c r="F46" s="9"/>
      <c r="G46" s="9"/>
      <c r="H46" s="9"/>
    </row>
    <row r="47" customFormat="1" ht="14.25" spans="1:8">
      <c r="A47" s="7">
        <v>44</v>
      </c>
      <c r="B47" s="19" t="s">
        <v>43</v>
      </c>
      <c r="C47" s="29" t="s">
        <v>155</v>
      </c>
      <c r="D47" s="111" t="s">
        <v>156</v>
      </c>
      <c r="E47" s="10" t="s">
        <v>81</v>
      </c>
      <c r="F47" s="9"/>
      <c r="G47" s="9"/>
      <c r="H47" s="9"/>
    </row>
    <row r="48" customFormat="1" ht="14.25" spans="1:8">
      <c r="A48" s="7">
        <v>45</v>
      </c>
      <c r="B48" s="19" t="s">
        <v>43</v>
      </c>
      <c r="C48" s="29" t="s">
        <v>157</v>
      </c>
      <c r="D48" s="20" t="s">
        <v>158</v>
      </c>
      <c r="E48" s="10" t="s">
        <v>81</v>
      </c>
      <c r="F48" s="9"/>
      <c r="G48" s="9"/>
      <c r="H48" s="9"/>
    </row>
    <row r="49" customFormat="1" ht="14.25" spans="1:8">
      <c r="A49" s="7">
        <v>46</v>
      </c>
      <c r="B49" s="19" t="s">
        <v>43</v>
      </c>
      <c r="C49" s="29" t="s">
        <v>159</v>
      </c>
      <c r="D49" s="111" t="s">
        <v>160</v>
      </c>
      <c r="E49" s="10" t="s">
        <v>81</v>
      </c>
      <c r="F49" s="9"/>
      <c r="G49" s="9"/>
      <c r="H49" s="9"/>
    </row>
    <row r="50" customFormat="1" ht="14.25" spans="1:8">
      <c r="A50" s="7">
        <v>47</v>
      </c>
      <c r="B50" s="19" t="s">
        <v>43</v>
      </c>
      <c r="C50" s="29" t="s">
        <v>161</v>
      </c>
      <c r="D50" s="111" t="s">
        <v>162</v>
      </c>
      <c r="E50" s="10" t="s">
        <v>81</v>
      </c>
      <c r="F50" s="9"/>
      <c r="G50" s="9"/>
      <c r="H50" s="9"/>
    </row>
    <row r="51" customFormat="1" ht="14.25" spans="1:8">
      <c r="A51" s="7">
        <v>48</v>
      </c>
      <c r="B51" s="19" t="s">
        <v>43</v>
      </c>
      <c r="C51" s="26" t="s">
        <v>163</v>
      </c>
      <c r="D51" s="22" t="s">
        <v>164</v>
      </c>
      <c r="E51" s="10" t="s">
        <v>81</v>
      </c>
      <c r="F51" s="9"/>
      <c r="G51" s="9"/>
      <c r="H51" s="9"/>
    </row>
    <row r="52" customFormat="1" ht="14.25" spans="1:8">
      <c r="A52" s="7">
        <v>49</v>
      </c>
      <c r="B52" s="19" t="s">
        <v>43</v>
      </c>
      <c r="C52" s="32" t="s">
        <v>165</v>
      </c>
      <c r="D52" s="33" t="s">
        <v>166</v>
      </c>
      <c r="E52" s="10" t="s">
        <v>81</v>
      </c>
      <c r="F52" s="9"/>
      <c r="G52" s="9"/>
      <c r="H52" s="9"/>
    </row>
    <row r="53" customFormat="1" ht="14.25" spans="1:8">
      <c r="A53" s="7">
        <v>50</v>
      </c>
      <c r="B53" s="19" t="s">
        <v>43</v>
      </c>
      <c r="C53" s="18" t="s">
        <v>167</v>
      </c>
      <c r="D53" s="131" t="s">
        <v>168</v>
      </c>
      <c r="E53" s="10" t="s">
        <v>81</v>
      </c>
      <c r="F53" s="9"/>
      <c r="G53" s="9"/>
      <c r="H53" s="9"/>
    </row>
    <row r="54" customFormat="1" ht="14.25" spans="1:8">
      <c r="A54" s="7">
        <v>51</v>
      </c>
      <c r="B54" s="34" t="s">
        <v>43</v>
      </c>
      <c r="C54" s="8" t="s">
        <v>260</v>
      </c>
      <c r="D54" s="124" t="s">
        <v>261</v>
      </c>
      <c r="E54" s="8" t="s">
        <v>251</v>
      </c>
      <c r="F54" s="9"/>
      <c r="G54" s="9"/>
      <c r="H54" s="9"/>
    </row>
    <row r="55" customFormat="1" ht="14.25" spans="1:8">
      <c r="A55" s="7">
        <v>52</v>
      </c>
      <c r="B55" s="19" t="s">
        <v>46</v>
      </c>
      <c r="C55" s="35" t="s">
        <v>169</v>
      </c>
      <c r="D55" s="118" t="s">
        <v>170</v>
      </c>
      <c r="E55" s="10" t="s">
        <v>81</v>
      </c>
      <c r="F55" s="9"/>
      <c r="G55" s="9"/>
      <c r="H55" s="9"/>
    </row>
    <row r="56" customFormat="1" ht="14.25" spans="1:8">
      <c r="A56" s="7">
        <v>53</v>
      </c>
      <c r="B56" s="19" t="s">
        <v>46</v>
      </c>
      <c r="C56" s="35" t="s">
        <v>171</v>
      </c>
      <c r="D56" s="118" t="s">
        <v>172</v>
      </c>
      <c r="E56" s="10" t="s">
        <v>81</v>
      </c>
      <c r="F56" s="9"/>
      <c r="G56" s="9"/>
      <c r="H56" s="9"/>
    </row>
    <row r="57" customFormat="1" ht="14.25" spans="1:8">
      <c r="A57" s="7">
        <v>54</v>
      </c>
      <c r="B57" s="19" t="s">
        <v>46</v>
      </c>
      <c r="C57" s="35" t="s">
        <v>173</v>
      </c>
      <c r="D57" s="118" t="s">
        <v>174</v>
      </c>
      <c r="E57" s="10" t="s">
        <v>81</v>
      </c>
      <c r="F57" s="9"/>
      <c r="G57" s="9"/>
      <c r="H57" s="9"/>
    </row>
    <row r="58" s="2" customFormat="1" ht="14.25" spans="1:8">
      <c r="A58" s="34">
        <v>55</v>
      </c>
      <c r="B58" s="21" t="s">
        <v>46</v>
      </c>
      <c r="C58" s="37" t="s">
        <v>175</v>
      </c>
      <c r="D58" s="116" t="s">
        <v>176</v>
      </c>
      <c r="E58" s="10" t="s">
        <v>81</v>
      </c>
      <c r="F58" s="38"/>
      <c r="G58" s="38"/>
      <c r="H58" s="38"/>
    </row>
    <row r="59" customFormat="1" ht="14.25" spans="1:8">
      <c r="A59" s="7">
        <v>56</v>
      </c>
      <c r="B59" s="19" t="s">
        <v>46</v>
      </c>
      <c r="C59" s="35" t="s">
        <v>177</v>
      </c>
      <c r="D59" s="35" t="s">
        <v>178</v>
      </c>
      <c r="E59" s="10" t="s">
        <v>81</v>
      </c>
      <c r="F59" s="9"/>
      <c r="G59" s="9"/>
      <c r="H59" s="9"/>
    </row>
    <row r="60" customFormat="1" ht="14.25" spans="1:8">
      <c r="A60" s="7">
        <v>57</v>
      </c>
      <c r="B60" s="19" t="s">
        <v>46</v>
      </c>
      <c r="C60" s="35" t="s">
        <v>179</v>
      </c>
      <c r="D60" s="118" t="s">
        <v>180</v>
      </c>
      <c r="E60" s="10" t="s">
        <v>81</v>
      </c>
      <c r="F60" s="9"/>
      <c r="G60" s="9"/>
      <c r="H60" s="9"/>
    </row>
    <row r="61" customFormat="1" ht="14.25" spans="1:8">
      <c r="A61" s="7">
        <v>58</v>
      </c>
      <c r="B61" s="19" t="s">
        <v>46</v>
      </c>
      <c r="C61" s="35" t="s">
        <v>383</v>
      </c>
      <c r="D61" s="118" t="s">
        <v>489</v>
      </c>
      <c r="E61" s="10" t="s">
        <v>81</v>
      </c>
      <c r="F61" s="9"/>
      <c r="G61" s="9"/>
      <c r="H61" s="9"/>
    </row>
    <row r="62" customFormat="1" ht="14.25" spans="1:8">
      <c r="A62" s="7">
        <v>59</v>
      </c>
      <c r="B62" s="19" t="s">
        <v>46</v>
      </c>
      <c r="C62" s="35" t="s">
        <v>181</v>
      </c>
      <c r="D62" s="118" t="s">
        <v>182</v>
      </c>
      <c r="E62" s="10" t="s">
        <v>81</v>
      </c>
      <c r="F62" s="9"/>
      <c r="G62" s="9"/>
      <c r="H62" s="9"/>
    </row>
    <row r="63" customFormat="1" ht="14.25" spans="1:8">
      <c r="A63" s="7">
        <v>60</v>
      </c>
      <c r="B63" s="19" t="s">
        <v>46</v>
      </c>
      <c r="C63" s="35" t="s">
        <v>183</v>
      </c>
      <c r="D63" s="118" t="s">
        <v>184</v>
      </c>
      <c r="E63" s="10" t="s">
        <v>81</v>
      </c>
      <c r="F63" s="9"/>
      <c r="G63" s="9"/>
      <c r="H63" s="9"/>
    </row>
    <row r="64" customFormat="1" ht="14.25" spans="1:8">
      <c r="A64" s="7">
        <v>61</v>
      </c>
      <c r="B64" s="19" t="s">
        <v>46</v>
      </c>
      <c r="C64" s="35" t="s">
        <v>185</v>
      </c>
      <c r="D64" s="118" t="s">
        <v>186</v>
      </c>
      <c r="E64" s="10" t="s">
        <v>81</v>
      </c>
      <c r="F64" s="9"/>
      <c r="G64" s="9"/>
      <c r="H64" s="9"/>
    </row>
    <row r="65" customFormat="1" ht="14.25" spans="1:8">
      <c r="A65" s="7">
        <v>62</v>
      </c>
      <c r="B65" s="19" t="s">
        <v>46</v>
      </c>
      <c r="C65" s="35" t="s">
        <v>187</v>
      </c>
      <c r="D65" s="118" t="s">
        <v>188</v>
      </c>
      <c r="E65" s="10" t="s">
        <v>81</v>
      </c>
      <c r="F65" s="9"/>
      <c r="G65" s="9"/>
      <c r="H65" s="9"/>
    </row>
    <row r="66" customFormat="1" ht="14.25" spans="1:8">
      <c r="A66" s="7">
        <v>63</v>
      </c>
      <c r="B66" s="19" t="s">
        <v>46</v>
      </c>
      <c r="C66" s="36" t="s">
        <v>191</v>
      </c>
      <c r="D66" s="118" t="s">
        <v>192</v>
      </c>
      <c r="E66" s="10" t="s">
        <v>81</v>
      </c>
      <c r="F66" s="9"/>
      <c r="G66" s="9"/>
      <c r="H66" s="9"/>
    </row>
    <row r="67" customFormat="1" ht="14.25" spans="1:8">
      <c r="A67" s="7">
        <v>64</v>
      </c>
      <c r="B67" s="19" t="s">
        <v>46</v>
      </c>
      <c r="C67" s="20" t="s">
        <v>193</v>
      </c>
      <c r="D67" s="20" t="s">
        <v>194</v>
      </c>
      <c r="E67" s="10" t="s">
        <v>81</v>
      </c>
      <c r="F67" s="9"/>
      <c r="G67" s="9"/>
      <c r="H67" s="9"/>
    </row>
  </sheetData>
  <mergeCells count="9">
    <mergeCell ref="A1:E1"/>
    <mergeCell ref="A2:A3"/>
    <mergeCell ref="B2:B3"/>
    <mergeCell ref="C2:C3"/>
    <mergeCell ref="D2:D3"/>
    <mergeCell ref="E2:E3"/>
    <mergeCell ref="F2:F3"/>
    <mergeCell ref="G2:G3"/>
    <mergeCell ref="H2:H3"/>
  </mergeCells>
  <pageMargins left="0.0388888888888889" right="0.0784722222222222" top="0.196527777777778" bottom="0.156944444444444" header="0.118055555555556" footer="0.0388888888888889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统计表</vt:lpstr>
      <vt:lpstr>新疆籍</vt:lpstr>
      <vt:lpstr>高校毕业生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2025-05-07T03:36:00Z</dcterms:created>
  <dcterms:modified xsi:type="dcterms:W3CDTF">2025-06-03T10:27:55Z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28D5B1E997A9409BB731A2C280BA9A3B_11</vt:lpwstr>
  </property>
  <property fmtid="{D5CDD505-2E9C-101B-9397-08002B2CF9AE}" pid="3" name="KSOProductBuildVer">
    <vt:lpwstr>2052-11.8.2.10972</vt:lpwstr>
  </property>
</Properties>
</file>