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2" r:id="rId1"/>
  </sheets>
  <definedNames>
    <definedName name="_xlnm._FilterDatabase" localSheetId="0" hidden="1">Sheet1!$A$3:$IS$32</definedName>
    <definedName name="_xlnm.Print_Titles" localSheetId="0">Sheet1!$3:$3</definedName>
  </definedNames>
  <calcPr calcId="144525"/>
</workbook>
</file>

<file path=xl/sharedStrings.xml><?xml version="1.0" encoding="utf-8"?>
<sst xmlns="http://schemas.openxmlformats.org/spreadsheetml/2006/main" count="242" uniqueCount="149">
  <si>
    <t>麦盖提县2025年巩固拓展脱贫攻坚成果和乡村振兴项目完成情况统计表</t>
  </si>
  <si>
    <t>编制单位：中共麦盖提县委员会农村工作领导小组办公室</t>
  </si>
  <si>
    <t>时间：2025年12月29日</t>
  </si>
  <si>
    <t>序号</t>
  </si>
  <si>
    <t>项目库编号</t>
  </si>
  <si>
    <t>项目名称</t>
  </si>
  <si>
    <t>项目建设内容</t>
  </si>
  <si>
    <t>已安排资金（万元）</t>
  </si>
  <si>
    <t>支出资金（万元）</t>
  </si>
  <si>
    <t>支出率（%）</t>
  </si>
  <si>
    <t>项目是否完工</t>
  </si>
  <si>
    <t>项目是否验收</t>
  </si>
  <si>
    <t>验收
结果</t>
  </si>
  <si>
    <t>绩效目标、联农带农机制实现情况</t>
  </si>
  <si>
    <t>项目实施单位</t>
  </si>
  <si>
    <t>备注</t>
  </si>
  <si>
    <t>合                       计</t>
  </si>
  <si>
    <t>MGT-2025-001</t>
  </si>
  <si>
    <t>麦盖提县良种能繁母畜养殖（引进良种母牛）以奖代补项目</t>
  </si>
  <si>
    <t>对全县脱贫户及监测帮扶对象开展到户产业扶持，对脱贫户及监测帮扶对象引进符合麦盖提县主导品种的良种能繁母牛（西门塔尔、安格斯、荷斯坦），饲养3个月以上，良种能繁母牛应满足年龄不低于2岁、体重在350kg以上、满足生产母牛指标，按照母牛4000元/头予以补助，共补助3225头牛。投资1290万元。</t>
  </si>
  <si>
    <t>是</t>
  </si>
  <si>
    <t>合格</t>
  </si>
  <si>
    <t>对帮扶对象引进的符合条件的3225头母牛落实了以奖代补、先干后补政策，兑付资金1290万元，显著激发帮扶对象内生动力、提高养殖技术水平、增加畜牧业收入比重，加快脱贫户、监测户致富奔小康。</t>
  </si>
  <si>
    <t>农业农村局</t>
  </si>
  <si>
    <t>MGT-2025-002</t>
  </si>
  <si>
    <t>麦盖提县良种能繁母畜养殖（引进良种母羊）以奖代补项目</t>
  </si>
  <si>
    <t>对全县脱贫户及监测帮扶对象开展到户产业扶持，对脱贫户及监测帮扶对象引进符合麦盖提县主导品种的良种母羊（刀郎羊、湖羊）并养殖超过3个月且年龄不低于1岁、体重在30kg以上、满足母羊生产指标，按照母羊400元/只予以补助，共补助14000只羊。投资560万元。</t>
  </si>
  <si>
    <t>对帮扶对象引进的符合条件的10250只母羊落实了以奖代补、先干后补政策，兑付资金410万元，显著激发帮扶对象内生动力、提高养殖技术水平、增加畜牧业收入比重，加快脱贫户、监测户致富奔小康。</t>
  </si>
  <si>
    <t>MGT-2025-003</t>
  </si>
  <si>
    <t>麦盖提县良种能繁母畜养殖（自繁牛）以奖代补项目</t>
  </si>
  <si>
    <t>对全县脱贫户及监测帮扶对象开展到户产业扶持，对脱贫户及监测帮扶对象自繁新增良种母畜（西门塔尔、安格斯、荷斯坦）并养殖超过3个月的，按照牛3000元/头予以补助，共补助2000头牛。投资600万元。</t>
  </si>
  <si>
    <t>对帮扶对象自繁的符合条件的1800头母牛落实了以奖代补、先干后补政策，兑付资金540万元，显著激发帮扶对象内生动力、提高养殖技术水平、增加畜牧业收入比重，加快脱贫户、监测户致富奔小康。</t>
  </si>
  <si>
    <t>MGT-2025-004</t>
  </si>
  <si>
    <t>麦盖提县良种能繁母畜养殖（自繁羊）以奖代补项目</t>
  </si>
  <si>
    <t>对全县脱贫户及监测帮扶对象开展到户产业扶持，对脱贫户及监测帮扶对象自繁新增良种母畜（刀郎羊、湖羊）并养殖超过3个月的，按照羊300元/只予以补助，共补助12000只羊。投资360万元。</t>
  </si>
  <si>
    <t>对帮扶对象自繁的符合条件的7256只母羊落实了以奖代补、先干后补政策，兑付资金217.68万元，显著激发帮扶对象内生动力、提高养殖技术水平、增加畜牧业收入比重，加快脱贫户、监测户致富奔小康。</t>
  </si>
  <si>
    <t>MGT-2025-016</t>
  </si>
  <si>
    <t>小额贷款贴息项目</t>
  </si>
  <si>
    <t>对麦盖提县9个乡镇140个行政村的2491户脱贫户（含监测帮扶对象）的小额信贷资金进行按季贴息，总投资300万元。</t>
  </si>
  <si>
    <t>-</t>
  </si>
  <si>
    <t>已完成2455户小额贷款贴息，贴息金额共计227.28万元。项目的实施有效带动脱贫户发展致富的特色优势产业，确保脱贫户增收，带动增加巩固脱贫人口收入。</t>
  </si>
  <si>
    <t>MGT-2025-005</t>
  </si>
  <si>
    <t>麦盖提县N39°沙漠探险旅游产业基础设施建设项目</t>
  </si>
  <si>
    <t>景区内新建旅游产业道路6公里（包括路面工程及交通安全设施工程，4厘米沥青混凝土面层+15厘米级配砾石基层；4厘米沥青混凝土面层+8厘米级砾石基层），汽车集散场地，游客服务用房及配套设施。</t>
  </si>
  <si>
    <t>建设旅游产业道路6公里，汽车集散场地及配套设施。完善景区基础设施，提升景区形象和游客接待能力，打造沙漠探险旅游品牌。同时开发拓展就业岗位135个，其中项目建设过程中提供就业岗位110个，项目完工后提供稳定就业岗位25个。</t>
  </si>
  <si>
    <t>文化体育广播电视和旅游局</t>
  </si>
  <si>
    <t>MGT-2025-007</t>
  </si>
  <si>
    <t>麦盖提县乡村振兴配套农畜基础设施建设项目（二期）</t>
  </si>
  <si>
    <t>实施麦盖提县乡村振兴配套农畜基础设施建设项目（二期），投资5000万元。新建农畜基础设施0.95万平方米，其中：农业基础设施0.73万平方米，主要包含餐饮区2座、附属用房2座；畜牧基础设施0.22万平方米，主要包含附属用房2座、牛羊牲畜区7座；完善场区相关附属设施。</t>
  </si>
  <si>
    <t>完成建设农畜基础设施0.95万平方米，其中农业基础设施0.73万平方米，其中：餐饮区2座、附属用房2座；畜牧基础设施0.22万平方米，主要包含附属用房2座、牛羊牲畜区7座；完善场区相关附属设施。项目的实施，进一步提高农户将农产品转化商品的意识，起到了示范带动作用，提高了农民参与农产品市场交易的积极性，助力脱贫户拓宽增收渠道，促进第一产业生产规模化、标准化、产业化和农产品大市场、大流通格局的形成，引导农民面向市场调整优化农业结构、实现增产增收，施工期间带动本地务工人数80人，其中脱贫监测人数16人，带动增加本地务工人数全年总收入132.67万元，其中脱贫监测人员增加本地务工全年总收入20.8万元。受益巩固脱贫人口满意度100%。</t>
  </si>
  <si>
    <t>MGT-2025-008</t>
  </si>
  <si>
    <t>麦盖提县克孜勒阿瓦提乡乡村振兴配套农畜基础设施建设项目（二期）</t>
  </si>
  <si>
    <t>实施麦盖提县克孜勒阿瓦提乡乡村振兴配套农畜基础设施建设项目（二期），投资500万元。完善克孜勒阿瓦提乡农贸市场场区内硬化约6.8万平方米，其中沥青硬化面积约6.4万平方米，混凝土硬化面积约0.4万平方米，配套场区相关附属设施。</t>
  </si>
  <si>
    <t>项目完成场区内硬化面积约6.774693万平方米，配套场区相关附属设施。项目的实施，提高了农户将农产品转化为商品的意识，提高了农民参与农产品市场交易的积极性，助力脱贫户拓宽增收渠道，促进第一产业生产规模化、标准化、产业化和农产品大市场、大流通格局的形成，引导农民面向市场调整优化农业结构、实现增产增收。施工期间有效带动本地务工人数19人，其中脱贫监测人数7人，带动增加本地务工人数全年总收入12.755万元，其中脱贫监测人员增加本地务工人数全年总收入6.215万元。受益巩固脱贫人口满意度100%。</t>
  </si>
  <si>
    <t>MGT-2025-009</t>
  </si>
  <si>
    <t>麦盖提县央塔克乡农副产品产加销一体化建设项目</t>
  </si>
  <si>
    <t>在央塔克乡哈曼阔依地（18）村实施麦盖提县央塔克乡农副产品产加销一体化建设项目，投资5200万元，占地面积26317.26平方米。新建科研楼1座（钢筋混凝土结构），面积8623.37平方米；新建1座红枣加工车间（钢架混凝土结构），面积3344.15平方米；相关配套附属用房688.55平方米及相关设施设备。</t>
  </si>
  <si>
    <t>建成科研楼1座，红枣加工车间1座，配套建设值班室、配电室、消防水池。带动就业180人。</t>
  </si>
  <si>
    <t>央塔克乡人民政府</t>
  </si>
  <si>
    <t>MGT-2025-013</t>
  </si>
  <si>
    <t>麦盖提县尕孜库勒乡2025年发展新型村集体经济组织项目</t>
  </si>
  <si>
    <t>尕孜库勒乡3个村实施发展新型集体经济组织项目，计划投资306万元，平整改良土地1430亩，其中：博孜库木（14）村500亩、先拜巴扎（17）村500亩，喀赞库勒（19）村430亩。</t>
  </si>
  <si>
    <t>项目平整土地1430亩，解决土地碎片化、经营分散、农民组织化程度低、种植结构不统一、效益不明显等关键问题，提高项目利用率。受益户数为1068户，其中，巩固脱贫户数358户，受益巩固脱贫户满意度100%。土地承包费所得全部归村集体所有。</t>
  </si>
  <si>
    <t>尕孜库勒乡人民政府</t>
  </si>
  <si>
    <t>MGT-2025-030</t>
  </si>
  <si>
    <t>麦盖提县吐曼塔勒乡农村供水保障工程</t>
  </si>
  <si>
    <t>在吐曼塔勒乡实施农村供水保障工程，计划投资3416.36万元，更新改造水源井2眼，更换配水管网长度125.6km；配套阀井51座；配套反渗透设备2套；配套其他相应设施设备。</t>
  </si>
  <si>
    <t>项目实施改善项目区居民用水条件，提高农民生活品质，受益农村人口23000人，解决脱贫人口饮水安全问题人数5500人，受益巩固脱贫户满意度达100%。改善麦盖提县吐曼塔勒乡农村居民的供水保障水平，更好满足农村居民改厕、洗涤、环境卫生等用水需求，不断提高农村居民日常生产生活用水质量。</t>
  </si>
  <si>
    <t>水利局</t>
  </si>
  <si>
    <t>未支出资金为质保金1.66万元。</t>
  </si>
  <si>
    <t>MGT-2025-012</t>
  </si>
  <si>
    <t>麦盖提县吐曼塔勒乡产业孵化园变压器建设项目</t>
  </si>
  <si>
    <t>吐曼塔勒乡吐曼塔勒村产业孵化园新建1台1250千瓦的变压器及配电室，投资100万元。</t>
  </si>
  <si>
    <t>新建1台1250千瓦的变压器及配电室，配电室面积48平方米，改善了园区基础设施条件，保障产业孵化园内企业的生产设备、照明系统、办公电器等用电量，保障电力的稳定性和持续性，解决用电难题，带动全乡产业结构忧化升级，从传统农业向现代化工业和服务业转型。</t>
  </si>
  <si>
    <t>吐曼塔勒乡人民政府</t>
  </si>
  <si>
    <t>MGT-2025-017</t>
  </si>
  <si>
    <t>麦盖提县农村道路日常养护补助项目</t>
  </si>
  <si>
    <t>聘用722名护路员对全县农村公路进行日常养护，每人每月工资1000元，总投资866.4万元。</t>
  </si>
  <si>
    <t>每月给护路员发放工资1000元，直接带动了本地群众的家庭收益，工资按时按月及时发放到位。通过农村公路养护+精准就业帮扶的模式，有效帮助了低收入群体实现就地就近就业的目标，在带动当地群众就业增收方面取得了显著成效。</t>
  </si>
  <si>
    <t>交通运输局</t>
  </si>
  <si>
    <t>MGT-2025-018</t>
  </si>
  <si>
    <t>就业兜底服务项目</t>
  </si>
  <si>
    <t>对我县无法外出就业的脱贫劳动力（含防返贫监测对象）以1750元/人/月的标准发放县内就业岗位补贴，实现无法外出就业的脱贫劳动力在县域内稳定就业，每月安置不高于1313人，每月根据实际上岗人员拨付补贴，总资金2757.3万元。</t>
  </si>
  <si>
    <t>对我县无法外出就业的帮扶对象以1750元/人/月的标准发放县内就业岗位补贴，实现无法外出就业的脱贫劳动力在县域内稳定就业，已发放1.4208万人次，补助资金2486.4万元。显著提高帮扶就业的积极性，增加收入帮扶对象收入，促进弱劳动力、因各种原因无法外出就业的脱贫劳动力，实现就近就地就业,确保收入稳步增长，防止返贫致贫，巩固脱贫攻坚成效。</t>
  </si>
  <si>
    <t>人力资源和社会保障局</t>
  </si>
  <si>
    <t>MGT-2025-019</t>
  </si>
  <si>
    <t>一次性交通补助项目</t>
  </si>
  <si>
    <t>对脱贫劳动力(含监测帮扶对象) (男16-60周岁，女16-55周岁)到疆外、疆内跨地(州、市)务工，并连续务工3个月以上，给予疆外1500元、疆内800元的交通费补贴。其中：疆外1207人、疆内4248人，总投资520.89万元。</t>
  </si>
  <si>
    <t>已对5455名外出务工的帮扶对象落实一次性交通补助。显著提高帮扶对象外出务工就业的积极性，促进脱贫劳动力（含监测对象）稳定转移就业，提高收入水平，对全县范围整体经济发展有促进作用。</t>
  </si>
  <si>
    <t>MGT-2025-020</t>
  </si>
  <si>
    <t>麦盖提县央塔克乡红枣产业示范园配套基础设施建设2025年中央财政以工代赈项目</t>
  </si>
  <si>
    <t>建设砂砾石生产道路14公里，路宽4米，投资400万元。</t>
  </si>
  <si>
    <t>建成农村道路14000米。带动本地劳动力110人，组织培训110人，发放劳务报酬128.08万元（其中本地农村劳动力105人，发放劳务报酬121.555万元）。</t>
  </si>
  <si>
    <t>MGT-2025-021</t>
  </si>
  <si>
    <t>麦盖提县尕孜库勒乡农村特色产业道路建设2025年中央财政以工代赈项目</t>
  </si>
  <si>
    <t>新建12公里宽4-4.5米砂砾石路，建设16米长小桥1座，及配套附属设施，投资395万元。</t>
  </si>
  <si>
    <t>建成生产道12公里，16米桥梁1座，带动当地务工群众71人参与就业，带动增加当地务工群众全年总收入120万元，受益务工人口满意度100%。</t>
  </si>
  <si>
    <t>MGT-2025-023</t>
  </si>
  <si>
    <t>麦盖提县库尔玛乡商贸园区配套基础设施建设2025年中央财政以工代赈项目</t>
  </si>
  <si>
    <t>地面硬化17000平方米，及配套基础设施，投资364万元。</t>
  </si>
  <si>
    <t>完成17000平方米地面硬化工程，涵盖规划范围内全部指定区域，无遗漏或未达标区域。地面硬化工程符合《混凝土结构工程施工质量验收规范》（GB50204）等国家及行业标准，验收合格率达100%。364万元项目资金严格按照预算执行，专款专用，资金使用合规率100%，无截留、挤占、挪用等违规情况，财务审计通过率100%。提升区域形象：完善的基础设施助力区域环境优化，增强群众生活幸福感与归属感，同时为区域后续招商、文旅发展奠定基础。配套排水管网有效减少雨水积涝，降低路面雨水渗透对地下土壤的影响，同时避免雨水冲刷导致的泥沙污染，提升区域水资源循环利用效率。</t>
  </si>
  <si>
    <t>库尔玛乡人民政府</t>
  </si>
  <si>
    <t>MGT-2025-022</t>
  </si>
  <si>
    <t>麦盖提县库木库萨尔乡农村道路2025年中央财政道路以工代赈项目</t>
  </si>
  <si>
    <t>建设砂砾石路12.5公里（路宽4米）及配套附属设施，投资350万元。</t>
  </si>
  <si>
    <t>建设砂砾石路12.5公里（路宽4米）及配套附属设施，群众务工89人，发放农民工工资1057212.69元，项目的建成改善了群众生产生活条件，方便农产品及时调运等工作。</t>
  </si>
  <si>
    <t>库木库萨尔乡人民政府</t>
  </si>
  <si>
    <t>MGT-2025-028</t>
  </si>
  <si>
    <t>麦盖提县胡杨林场林区应急道路铺油项目</t>
  </si>
  <si>
    <t>对胡杨林场林区5.7公里沙砾路铺油，路宽3米，投资156万元。</t>
  </si>
  <si>
    <t>项目已完工验收合格。5.7公里道路（厚度≥4cm，宽度≥3.5m）全面达标，验收合格率100%，预算执行率99.67%，有效提升林区防火应急救援能力，居民满意度≥95%，绩效目标全面实现。项目实施过程中优先使用本地劳动力与材料，带动临时就业与相关产业发展；道路畅通后改善了林产品运输条件，降低了火灾风险，间接促进农民增收，惠农效益显著。</t>
  </si>
  <si>
    <t>胡杨林场</t>
  </si>
  <si>
    <t>MGT-2025-029</t>
  </si>
  <si>
    <t>麦盖提县胡杨林场林区供排水闸口建设项目</t>
  </si>
  <si>
    <t>麦盖提县胡杨林场2林班修建长6米，宽4.5米，流量为20立方米的闸口1处，投资50万元。</t>
  </si>
  <si>
    <t>项目已完工验收合格。新建闸口1处（流量≥20立方米）全面达标，验收合格率100%，预算执行率93%，有效增强林区水资源调控与抗灾能力，居民满意度≥95%，绩效目标全面实现。项目建设期吸纳本地用工，使用本地建材；建成后保障了农、林灌溉用水稳定性，支持农业生产，减少灾害损失，直接惠及林场职工与周边农户。</t>
  </si>
  <si>
    <t>MGT-2025-026</t>
  </si>
  <si>
    <t>麦盖提县N39-皮山公路建设项目</t>
  </si>
  <si>
    <t>投资2000万元，新改建农村公路39.388公里，路面类型为砂砾路面，建设内容为：路基工程、路面工程、涵洞工程及交通安全设施工程。</t>
  </si>
  <si>
    <t>项目新建道路30.938公里，改建道路8.45公里，验收合格率100%，满意度达100%，圆满完成各项绩效指标。通过项目实施，带动当地群众增收 ，促进景区的发展，间接带动群众的收入。</t>
  </si>
  <si>
    <t>MGT-2025-034</t>
  </si>
  <si>
    <t>麦盖提县巴扎结米镇基础设施建设项目</t>
  </si>
  <si>
    <t>巴扎结米镇古勒巴格村实施基础设施建设项目，投资360万元。新建400KV变压器1台，2*16-4*95电缆线5000米；DN110供水管网500米，De20-25供水管864米；DN100-300排水管网1202米，配套检查井81座，化粪池2座及其提升设备；道路建设5000平方米；土地平整及土方回填28000平方米；相关配套设施。</t>
  </si>
  <si>
    <t>现已完成新建400KV变压器1台，2*16-4*95电缆线5000米；DN110供水管网500米，De20-25供水管864米；DN100-300排水管网1202米，配套检查井81座，化粪池2座及其提升设备；道路建设5000平方米；土地平整及土方回填28000平方米。通过建设全面提升巴扎结米镇古勒巴格村的生产生活条件，有效改善农村人居环境，受益巩固脱贫人口数21人，受益巩固脱贫人口满意度达95%。</t>
  </si>
  <si>
    <t>巴扎结米镇人民政府</t>
  </si>
  <si>
    <t>MGT-2025-035</t>
  </si>
  <si>
    <t>雨露计划项目</t>
  </si>
  <si>
    <t>对麦盖提县脱贫户（含监测帮扶对象）家庭子女接受中等职业教育（包括普通中专、成人中专、职业高中、技工院校）、高等职业教育（包括全日制普通大专、高职院校、技师学院）的3550名学生按照3000元/人/学年的标准落实雨露计划补助，总投资754.5万元。</t>
  </si>
  <si>
    <t>目前已对3166名符合条件的学生落实“雨露计划”补助。</t>
  </si>
  <si>
    <t>教育局
人力资源和社会保障局</t>
  </si>
  <si>
    <t>MGT-2025-039</t>
  </si>
  <si>
    <t>麦盖提县“健康饮茶”“送茶入户”项目</t>
  </si>
  <si>
    <t>对麦盖提县3812户监测帮扶对象每户发放2公斤低氟茶，每户成本64元，总投资24.3968万元。</t>
  </si>
  <si>
    <t>项目1月开始实施，5月实施完毕，受益防返贫监测户3775户，发放低氟边销茶7550公斤，成本每户64元，验收合格率100%；能长期满足各族群众健康、安全饮茶的需求，有效防治饮茶型地氟病，受益防返贫监测人口满意度为100%。</t>
  </si>
  <si>
    <t>县委统战部</t>
  </si>
  <si>
    <t>MGT-2025-041</t>
  </si>
  <si>
    <t>麦盖提县巴扎结米镇-尕孜库勒乡道路建设项目</t>
  </si>
  <si>
    <t>在巴扎结米镇、尕孜库勒乡、库木库萨尔乡境内实施道路建设，投资2900万元，修建道路11.27公里，包括路基工程、桥涵工程、路面工程及交通安全设施工程。</t>
  </si>
  <si>
    <t>项目建设道路11.27公里，验收合格率100%，满意度达100%，圆满完成各项绩效指标。通过项目实施，带动当地群众增收 ，促进景区的发展，间接带动群众的收入。</t>
  </si>
  <si>
    <t>MGT-2025-036</t>
  </si>
  <si>
    <t>易地扶贫搬迁贷款债券贴息补助项目</t>
  </si>
  <si>
    <t>对规划内的易地扶贫搬迁贷款和调整规范后的地方政府债券按规定予以贴息补助，涉及地方政府债券共计1批次，补助资金169.75万元。</t>
  </si>
  <si>
    <t>项目在规定时间内资金执行率100%，合规率100%，有效降低债务风险，有效缓解财政压力。</t>
  </si>
  <si>
    <t>财政局</t>
  </si>
  <si>
    <t>MGT-2025-040</t>
  </si>
  <si>
    <t>麦盖提县五一林场渠道工程</t>
  </si>
  <si>
    <t>在五一国有林场阿房孜林区实施渠道工程项目，总投资62万元。其中：修整渠道3030米，新建渠道4705米，渠道引水流量为0.3-0.5m³/s。</t>
  </si>
  <si>
    <t>项目已完工验收合格。建设7.4公里引洪渠，其中修整渠道3030米、设计流量为0.5m³/s；新挖渠道4705米、设计流量为0.3m³/s，施工符合设计要求，全面达标，验收合格率100%，预算执行率100%，通过引洪灌溉，有效拯救了2000亩退化胡杨林，促进根部分蘖新枝条，居民满意度≥95%，绩效目标全面实现。</t>
  </si>
  <si>
    <t>五一林场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</si>
</sst>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9">
    <font>
      <sz val="11"/>
      <color theme="1"/>
      <name val="宋体"/>
      <charset val="134"/>
      <scheme val="minor"/>
    </font>
    <font>
      <b/>
      <sz val="12"/>
      <color theme="1"/>
      <name val="Times New Roman"/>
      <charset val="0"/>
    </font>
    <font>
      <sz val="20"/>
      <color theme="1"/>
      <name val="方正小标宋_GBK"/>
      <charset val="134"/>
    </font>
    <font>
      <sz val="12"/>
      <color theme="1"/>
      <name val="方正小标宋简体"/>
      <charset val="134"/>
    </font>
    <font>
      <b/>
      <sz val="12"/>
      <color indexed="8"/>
      <name val="方正黑体_GBK"/>
      <charset val="134"/>
    </font>
    <font>
      <b/>
      <sz val="12"/>
      <color theme="1"/>
      <name val="方正黑体_GBK"/>
      <charset val="134"/>
    </font>
    <font>
      <sz val="12"/>
      <color theme="1"/>
      <name val="Times New Roman"/>
      <charset val="134"/>
    </font>
    <font>
      <sz val="11"/>
      <color theme="1"/>
      <name val="宋体"/>
      <charset val="134"/>
    </font>
    <font>
      <sz val="11"/>
      <name val="宋体"/>
      <charset val="134"/>
    </font>
    <font>
      <sz val="11"/>
      <color theme="1"/>
      <name val="Times New Roman"/>
      <charset val="134"/>
    </font>
    <font>
      <u/>
      <sz val="11"/>
      <color rgb="FF800080"/>
      <name val="宋体"/>
      <charset val="134"/>
      <scheme val="minor"/>
    </font>
    <font>
      <sz val="11"/>
      <color rgb="FF9C0006"/>
      <name val="宋体"/>
      <charset val="134"/>
      <scheme val="minor"/>
    </font>
    <font>
      <sz val="11"/>
      <color theme="0"/>
      <name val="宋体"/>
      <charset val="134"/>
      <scheme val="minor"/>
    </font>
    <font>
      <b/>
      <sz val="11"/>
      <color rgb="FFFA7D00"/>
      <name val="宋体"/>
      <charset val="134"/>
      <scheme val="minor"/>
    </font>
    <font>
      <b/>
      <sz val="11"/>
      <color rgb="FF3F3F3F"/>
      <name val="宋体"/>
      <charset val="134"/>
      <scheme val="minor"/>
    </font>
    <font>
      <sz val="11"/>
      <color rgb="FF9C6500"/>
      <name val="宋体"/>
      <charset val="134"/>
      <scheme val="minor"/>
    </font>
    <font>
      <sz val="11"/>
      <color rgb="FF3F3F76"/>
      <name val="宋体"/>
      <charset val="134"/>
      <scheme val="minor"/>
    </font>
    <font>
      <sz val="11"/>
      <color rgb="FFFF0000"/>
      <name val="宋体"/>
      <charset val="134"/>
      <scheme val="minor"/>
    </font>
    <font>
      <b/>
      <sz val="11"/>
      <color rgb="FFFFFFFF"/>
      <name val="宋体"/>
      <charset val="134"/>
      <scheme val="minor"/>
    </font>
    <font>
      <u/>
      <sz val="11"/>
      <color rgb="FF0000FF"/>
      <name val="宋体"/>
      <charset val="134"/>
      <scheme val="minor"/>
    </font>
    <font>
      <sz val="12"/>
      <name val="宋体"/>
      <charset val="134"/>
    </font>
    <font>
      <b/>
      <sz val="18"/>
      <color theme="3"/>
      <name val="宋体"/>
      <charset val="134"/>
      <scheme val="minor"/>
    </font>
    <font>
      <b/>
      <sz val="11"/>
      <color theme="3"/>
      <name val="宋体"/>
      <charset val="134"/>
      <scheme val="minor"/>
    </font>
    <font>
      <sz val="11"/>
      <color rgb="FFFA7D0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006100"/>
      <name val="宋体"/>
      <charset val="134"/>
      <scheme val="minor"/>
    </font>
    <font>
      <b/>
      <sz val="11"/>
      <color theme="1"/>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8" tint="0.399945066682943"/>
        <bgColor indexed="64"/>
      </patternFill>
    </fill>
    <fill>
      <patternFill patternType="solid">
        <fgColor theme="4" tint="0.799951170384838"/>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51170384838"/>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51170384838"/>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51170384838"/>
        <bgColor indexed="64"/>
      </patternFill>
    </fill>
    <fill>
      <patternFill patternType="solid">
        <fgColor theme="5" tint="0.399945066682943"/>
        <bgColor indexed="64"/>
      </patternFill>
    </fill>
    <fill>
      <patternFill patternType="solid">
        <fgColor rgb="FFC6EFCE"/>
        <bgColor indexed="64"/>
      </patternFill>
    </fill>
    <fill>
      <patternFill patternType="solid">
        <fgColor theme="4" tint="0.399945066682943"/>
        <bgColor indexed="64"/>
      </patternFill>
    </fill>
    <fill>
      <patternFill patternType="solid">
        <fgColor theme="8" tint="0.599993896298105"/>
        <bgColor indexed="64"/>
      </patternFill>
    </fill>
    <fill>
      <patternFill patternType="solid">
        <fgColor theme="7" tint="0.399945066682943"/>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51170384838"/>
        <bgColor indexed="64"/>
      </patternFill>
    </fill>
    <fill>
      <patternFill patternType="solid">
        <fgColor theme="5"/>
        <bgColor indexed="64"/>
      </patternFill>
    </fill>
    <fill>
      <patternFill patternType="solid">
        <fgColor theme="8" tint="0.799951170384838"/>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8" borderId="0" applyNumberFormat="0" applyBorder="0" applyAlignment="0" applyProtection="0">
      <alignment vertical="center"/>
    </xf>
    <xf numFmtId="0" fontId="16"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9" borderId="8" applyNumberFormat="0" applyFont="0" applyAlignment="0" applyProtection="0">
      <alignment vertical="center"/>
    </xf>
    <xf numFmtId="0" fontId="12" fillId="22"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2" fillId="24" borderId="0" applyNumberFormat="0" applyBorder="0" applyAlignment="0" applyProtection="0">
      <alignment vertical="center"/>
    </xf>
    <xf numFmtId="0" fontId="22" fillId="0" borderId="11" applyNumberFormat="0" applyFill="0" applyAlignment="0" applyProtection="0">
      <alignment vertical="center"/>
    </xf>
    <xf numFmtId="0" fontId="12" fillId="26" borderId="0" applyNumberFormat="0" applyBorder="0" applyAlignment="0" applyProtection="0">
      <alignment vertical="center"/>
    </xf>
    <xf numFmtId="0" fontId="14" fillId="5" borderId="6" applyNumberFormat="0" applyAlignment="0" applyProtection="0">
      <alignment vertical="center"/>
    </xf>
    <xf numFmtId="0" fontId="13" fillId="5" borderId="5" applyNumberFormat="0" applyAlignment="0" applyProtection="0">
      <alignment vertical="center"/>
    </xf>
    <xf numFmtId="0" fontId="18" fillId="16" borderId="7" applyNumberFormat="0" applyAlignment="0" applyProtection="0">
      <alignment vertical="center"/>
    </xf>
    <xf numFmtId="0" fontId="0" fillId="29" borderId="0" applyNumberFormat="0" applyBorder="0" applyAlignment="0" applyProtection="0">
      <alignment vertical="center"/>
    </xf>
    <xf numFmtId="0" fontId="12" fillId="30" borderId="0" applyNumberFormat="0" applyBorder="0" applyAlignment="0" applyProtection="0">
      <alignment vertical="center"/>
    </xf>
    <xf numFmtId="0" fontId="23" fillId="0" borderId="9" applyNumberFormat="0" applyFill="0" applyAlignment="0" applyProtection="0">
      <alignment vertical="center"/>
    </xf>
    <xf numFmtId="0" fontId="28" fillId="0" borderId="12" applyNumberFormat="0" applyFill="0" applyAlignment="0" applyProtection="0">
      <alignment vertical="center"/>
    </xf>
    <xf numFmtId="0" fontId="27" fillId="23" borderId="0" applyNumberFormat="0" applyBorder="0" applyAlignment="0" applyProtection="0">
      <alignment vertical="center"/>
    </xf>
    <xf numFmtId="0" fontId="20" fillId="0" borderId="0">
      <alignment vertical="center"/>
    </xf>
    <xf numFmtId="0" fontId="15" fillId="12" borderId="0" applyNumberFormat="0" applyBorder="0" applyAlignment="0" applyProtection="0">
      <alignment vertical="center"/>
    </xf>
    <xf numFmtId="0" fontId="0" fillId="31" borderId="0" applyNumberFormat="0" applyBorder="0" applyAlignment="0" applyProtection="0">
      <alignment vertical="center"/>
    </xf>
    <xf numFmtId="0" fontId="12" fillId="28"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12" fillId="32" borderId="0" applyNumberFormat="0" applyBorder="0" applyAlignment="0" applyProtection="0">
      <alignment vertical="center"/>
    </xf>
    <xf numFmtId="0" fontId="0" fillId="25" borderId="0" applyNumberFormat="0" applyBorder="0" applyAlignment="0" applyProtection="0">
      <alignment vertical="center"/>
    </xf>
    <xf numFmtId="0" fontId="12" fillId="3" borderId="0" applyNumberFormat="0" applyBorder="0" applyAlignment="0" applyProtection="0">
      <alignment vertical="center"/>
    </xf>
    <xf numFmtId="0" fontId="12" fillId="14" borderId="0" applyNumberFormat="0" applyBorder="0" applyAlignment="0" applyProtection="0">
      <alignment vertical="center"/>
    </xf>
    <xf numFmtId="0" fontId="0" fillId="20" borderId="0" applyNumberFormat="0" applyBorder="0" applyAlignment="0" applyProtection="0">
      <alignment vertical="center"/>
    </xf>
    <xf numFmtId="0" fontId="12" fillId="18"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horizontal="center" vertical="center"/>
    </xf>
    <xf numFmtId="0" fontId="0" fillId="0" borderId="0" xfId="0"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176" fontId="6" fillId="0" borderId="4"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1" xfId="0" applyFont="1" applyFill="1" applyBorder="1" applyAlignment="1">
      <alignment vertical="center" wrapText="1"/>
    </xf>
    <xf numFmtId="176" fontId="9"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0" xfId="0" applyFill="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32"/>
  <sheetViews>
    <sheetView showZeros="0" tabSelected="1" view="pageBreakPreview" zoomScaleNormal="85" topLeftCell="A6" workbookViewId="0">
      <selection activeCell="D6" sqref="D6"/>
    </sheetView>
  </sheetViews>
  <sheetFormatPr defaultColWidth="9" defaultRowHeight="13.5"/>
  <cols>
    <col min="1" max="1" width="4.68333333333333" style="3" customWidth="1"/>
    <col min="2" max="2" width="8.5" style="3" customWidth="1"/>
    <col min="3" max="3" width="25.9416666666667" style="4" customWidth="1"/>
    <col min="4" max="4" width="71.7166666666667" style="3" customWidth="1"/>
    <col min="5" max="6" width="12.8083333333333" style="4" customWidth="1"/>
    <col min="7" max="7" width="9.875" style="4" customWidth="1"/>
    <col min="8" max="10" width="9.21666666666667" style="4" customWidth="1"/>
    <col min="11" max="11" width="40.8416666666667" style="5" customWidth="1"/>
    <col min="12" max="12" width="13.625" style="4" customWidth="1"/>
    <col min="13" max="13" width="10.625" style="3" customWidth="1"/>
    <col min="14" max="14" width="27" style="3" customWidth="1"/>
    <col min="15" max="258" width="9" style="3"/>
  </cols>
  <sheetData>
    <row r="1" ht="41" customHeight="1" spans="1:13">
      <c r="A1" s="6" t="s">
        <v>0</v>
      </c>
      <c r="B1" s="6"/>
      <c r="C1" s="6"/>
      <c r="D1" s="6"/>
      <c r="E1" s="6"/>
      <c r="F1" s="6"/>
      <c r="G1" s="6"/>
      <c r="H1" s="6"/>
      <c r="I1" s="6"/>
      <c r="J1" s="6"/>
      <c r="K1" s="6"/>
      <c r="L1" s="6"/>
      <c r="M1" s="6"/>
    </row>
    <row r="2" customFormat="1" ht="29" customHeight="1" spans="1:12">
      <c r="A2" s="7" t="s">
        <v>1</v>
      </c>
      <c r="B2" s="7"/>
      <c r="C2" s="8"/>
      <c r="D2" s="7"/>
      <c r="E2" s="8"/>
      <c r="F2" s="8"/>
      <c r="G2" s="8"/>
      <c r="H2" s="8"/>
      <c r="I2" s="8"/>
      <c r="J2" s="8"/>
      <c r="K2" s="22"/>
      <c r="L2" s="8" t="s">
        <v>2</v>
      </c>
    </row>
    <row r="3" s="1" customFormat="1" ht="41" customHeight="1" spans="1:13">
      <c r="A3" s="9" t="s">
        <v>3</v>
      </c>
      <c r="B3" s="10" t="s">
        <v>4</v>
      </c>
      <c r="C3" s="11" t="s">
        <v>5</v>
      </c>
      <c r="D3" s="11" t="s">
        <v>6</v>
      </c>
      <c r="E3" s="11" t="s">
        <v>7</v>
      </c>
      <c r="F3" s="11" t="s">
        <v>8</v>
      </c>
      <c r="G3" s="11" t="s">
        <v>9</v>
      </c>
      <c r="H3" s="11" t="s">
        <v>10</v>
      </c>
      <c r="I3" s="11" t="s">
        <v>11</v>
      </c>
      <c r="J3" s="11" t="s">
        <v>12</v>
      </c>
      <c r="K3" s="11" t="s">
        <v>13</v>
      </c>
      <c r="L3" s="11" t="s">
        <v>14</v>
      </c>
      <c r="M3" s="11" t="s">
        <v>15</v>
      </c>
    </row>
    <row r="4" s="1" customFormat="1" ht="36" customHeight="1" spans="1:13">
      <c r="A4" s="12" t="s">
        <v>16</v>
      </c>
      <c r="B4" s="13"/>
      <c r="C4" s="13"/>
      <c r="D4" s="14"/>
      <c r="E4" s="15">
        <f>SUM(E5:E38)</f>
        <v>28489</v>
      </c>
      <c r="F4" s="15">
        <f>SUM(F5:F38)</f>
        <v>28487.335</v>
      </c>
      <c r="G4" s="16">
        <f>F4/E4</f>
        <v>0.999941556390186</v>
      </c>
      <c r="H4" s="11"/>
      <c r="I4" s="11"/>
      <c r="J4" s="11"/>
      <c r="K4" s="23"/>
      <c r="L4" s="11"/>
      <c r="M4" s="24"/>
    </row>
    <row r="5" s="2" customFormat="1" ht="75" customHeight="1" spans="1:258">
      <c r="A5" s="17">
        <f>ROW()-4</f>
        <v>1</v>
      </c>
      <c r="B5" s="17" t="s">
        <v>17</v>
      </c>
      <c r="C5" s="18" t="s">
        <v>18</v>
      </c>
      <c r="D5" s="19" t="s">
        <v>19</v>
      </c>
      <c r="E5" s="20">
        <v>1290</v>
      </c>
      <c r="F5" s="20">
        <v>1290</v>
      </c>
      <c r="G5" s="16">
        <v>1</v>
      </c>
      <c r="H5" s="17" t="s">
        <v>20</v>
      </c>
      <c r="I5" s="17" t="s">
        <v>20</v>
      </c>
      <c r="J5" s="17" t="s">
        <v>21</v>
      </c>
      <c r="K5" s="25" t="s">
        <v>22</v>
      </c>
      <c r="L5" s="17" t="s">
        <v>23</v>
      </c>
      <c r="M5" s="26"/>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T5" s="27"/>
      <c r="IU5" s="27"/>
      <c r="IV5" s="27"/>
      <c r="IW5" s="27"/>
      <c r="IX5" s="27"/>
    </row>
    <row r="6" s="2" customFormat="1" ht="75" customHeight="1" spans="1:258">
      <c r="A6" s="17">
        <f t="shared" ref="A6:A16" si="0">ROW()-4</f>
        <v>2</v>
      </c>
      <c r="B6" s="17" t="s">
        <v>24</v>
      </c>
      <c r="C6" s="18" t="s">
        <v>25</v>
      </c>
      <c r="D6" s="19" t="s">
        <v>26</v>
      </c>
      <c r="E6" s="20">
        <v>410</v>
      </c>
      <c r="F6" s="20">
        <v>410</v>
      </c>
      <c r="G6" s="16">
        <v>1</v>
      </c>
      <c r="H6" s="17" t="s">
        <v>20</v>
      </c>
      <c r="I6" s="17" t="s">
        <v>20</v>
      </c>
      <c r="J6" s="17" t="s">
        <v>21</v>
      </c>
      <c r="K6" s="25" t="s">
        <v>27</v>
      </c>
      <c r="L6" s="17" t="s">
        <v>23</v>
      </c>
      <c r="M6" s="26"/>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T6" s="27"/>
      <c r="IU6" s="27"/>
      <c r="IV6" s="27"/>
      <c r="IW6" s="27"/>
      <c r="IX6" s="27"/>
    </row>
    <row r="7" s="2" customFormat="1" ht="75" customHeight="1" spans="1:258">
      <c r="A7" s="17">
        <f t="shared" si="0"/>
        <v>3</v>
      </c>
      <c r="B7" s="17" t="s">
        <v>28</v>
      </c>
      <c r="C7" s="18" t="s">
        <v>29</v>
      </c>
      <c r="D7" s="19" t="s">
        <v>30</v>
      </c>
      <c r="E7" s="20">
        <v>540</v>
      </c>
      <c r="F7" s="20">
        <v>540</v>
      </c>
      <c r="G7" s="16">
        <v>1</v>
      </c>
      <c r="H7" s="17" t="s">
        <v>20</v>
      </c>
      <c r="I7" s="17" t="s">
        <v>20</v>
      </c>
      <c r="J7" s="17" t="s">
        <v>21</v>
      </c>
      <c r="K7" s="25" t="s">
        <v>31</v>
      </c>
      <c r="L7" s="17" t="s">
        <v>23</v>
      </c>
      <c r="M7" s="26"/>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T7" s="27"/>
      <c r="IU7" s="27"/>
      <c r="IV7" s="27"/>
      <c r="IW7" s="27"/>
      <c r="IX7" s="27"/>
    </row>
    <row r="8" s="2" customFormat="1" ht="75" customHeight="1" spans="1:258">
      <c r="A8" s="17">
        <f t="shared" si="0"/>
        <v>4</v>
      </c>
      <c r="B8" s="17" t="s">
        <v>32</v>
      </c>
      <c r="C8" s="18" t="s">
        <v>33</v>
      </c>
      <c r="D8" s="19" t="s">
        <v>34</v>
      </c>
      <c r="E8" s="20">
        <v>217.68</v>
      </c>
      <c r="F8" s="20">
        <v>217.68</v>
      </c>
      <c r="G8" s="16">
        <v>1</v>
      </c>
      <c r="H8" s="17" t="s">
        <v>20</v>
      </c>
      <c r="I8" s="17" t="s">
        <v>20</v>
      </c>
      <c r="J8" s="17" t="s">
        <v>21</v>
      </c>
      <c r="K8" s="25" t="s">
        <v>35</v>
      </c>
      <c r="L8" s="17" t="s">
        <v>23</v>
      </c>
      <c r="M8" s="26"/>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T8" s="27"/>
      <c r="IU8" s="27"/>
      <c r="IV8" s="27"/>
      <c r="IW8" s="27"/>
      <c r="IX8" s="27"/>
    </row>
    <row r="9" s="2" customFormat="1" ht="58" customHeight="1" spans="1:258">
      <c r="A9" s="17">
        <f t="shared" si="0"/>
        <v>5</v>
      </c>
      <c r="B9" s="17" t="s">
        <v>36</v>
      </c>
      <c r="C9" s="18" t="s">
        <v>37</v>
      </c>
      <c r="D9" s="19" t="s">
        <v>38</v>
      </c>
      <c r="E9" s="20">
        <v>227.276683</v>
      </c>
      <c r="F9" s="20">
        <v>227.276683</v>
      </c>
      <c r="G9" s="16">
        <v>1</v>
      </c>
      <c r="H9" s="17" t="s">
        <v>20</v>
      </c>
      <c r="I9" s="17" t="s">
        <v>39</v>
      </c>
      <c r="J9" s="17" t="s">
        <v>39</v>
      </c>
      <c r="K9" s="25" t="s">
        <v>40</v>
      </c>
      <c r="L9" s="17" t="s">
        <v>23</v>
      </c>
      <c r="M9" s="28"/>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T9" s="27"/>
      <c r="IU9" s="27"/>
      <c r="IV9" s="27"/>
      <c r="IW9" s="27"/>
      <c r="IX9" s="27"/>
    </row>
    <row r="10" s="2" customFormat="1" ht="92" customHeight="1" spans="1:258">
      <c r="A10" s="17">
        <f t="shared" si="0"/>
        <v>6</v>
      </c>
      <c r="B10" s="17" t="s">
        <v>41</v>
      </c>
      <c r="C10" s="18" t="s">
        <v>42</v>
      </c>
      <c r="D10" s="19" t="s">
        <v>43</v>
      </c>
      <c r="E10" s="20">
        <v>1060.84</v>
      </c>
      <c r="F10" s="20">
        <v>1060.84</v>
      </c>
      <c r="G10" s="16">
        <v>1</v>
      </c>
      <c r="H10" s="17" t="s">
        <v>20</v>
      </c>
      <c r="I10" s="17" t="s">
        <v>20</v>
      </c>
      <c r="J10" s="17" t="s">
        <v>21</v>
      </c>
      <c r="K10" s="25" t="s">
        <v>44</v>
      </c>
      <c r="L10" s="17" t="s">
        <v>45</v>
      </c>
      <c r="M10" s="26"/>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T10" s="27"/>
      <c r="IU10" s="27"/>
      <c r="IV10" s="27"/>
      <c r="IW10" s="27"/>
      <c r="IX10" s="27"/>
    </row>
    <row r="11" s="2" customFormat="1" ht="222" customHeight="1" spans="1:258">
      <c r="A11" s="17">
        <f t="shared" si="0"/>
        <v>7</v>
      </c>
      <c r="B11" s="17" t="s">
        <v>46</v>
      </c>
      <c r="C11" s="18" t="s">
        <v>47</v>
      </c>
      <c r="D11" s="19" t="s">
        <v>48</v>
      </c>
      <c r="E11" s="20">
        <v>4990.119844</v>
      </c>
      <c r="F11" s="20">
        <v>4990.119844</v>
      </c>
      <c r="G11" s="16">
        <v>1</v>
      </c>
      <c r="H11" s="17" t="s">
        <v>20</v>
      </c>
      <c r="I11" s="17" t="s">
        <v>20</v>
      </c>
      <c r="J11" s="17" t="s">
        <v>21</v>
      </c>
      <c r="K11" s="25" t="s">
        <v>49</v>
      </c>
      <c r="L11" s="17" t="s">
        <v>23</v>
      </c>
      <c r="M11" s="26"/>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T11" s="27"/>
      <c r="IU11" s="27"/>
      <c r="IV11" s="27"/>
      <c r="IW11" s="27"/>
      <c r="IX11" s="27"/>
    </row>
    <row r="12" s="2" customFormat="1" ht="177" customHeight="1" spans="1:258">
      <c r="A12" s="17">
        <f t="shared" si="0"/>
        <v>8</v>
      </c>
      <c r="B12" s="17" t="s">
        <v>50</v>
      </c>
      <c r="C12" s="18" t="s">
        <v>51</v>
      </c>
      <c r="D12" s="19" t="s">
        <v>52</v>
      </c>
      <c r="E12" s="20">
        <v>493.277812</v>
      </c>
      <c r="F12" s="20">
        <v>493.277812</v>
      </c>
      <c r="G12" s="16">
        <v>1</v>
      </c>
      <c r="H12" s="17" t="s">
        <v>20</v>
      </c>
      <c r="I12" s="17" t="s">
        <v>20</v>
      </c>
      <c r="J12" s="17" t="s">
        <v>21</v>
      </c>
      <c r="K12" s="25" t="s">
        <v>53</v>
      </c>
      <c r="L12" s="17" t="s">
        <v>23</v>
      </c>
      <c r="M12" s="26"/>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T12" s="27"/>
      <c r="IU12" s="27"/>
      <c r="IV12" s="27"/>
      <c r="IW12" s="27"/>
      <c r="IX12" s="27"/>
    </row>
    <row r="13" s="2" customFormat="1" ht="70" customHeight="1" spans="1:258">
      <c r="A13" s="17">
        <f t="shared" si="0"/>
        <v>9</v>
      </c>
      <c r="B13" s="17" t="s">
        <v>54</v>
      </c>
      <c r="C13" s="18" t="s">
        <v>55</v>
      </c>
      <c r="D13" s="19" t="s">
        <v>56</v>
      </c>
      <c r="E13" s="20">
        <v>4603.257007</v>
      </c>
      <c r="F13" s="20">
        <v>4603.257007</v>
      </c>
      <c r="G13" s="16">
        <v>1</v>
      </c>
      <c r="H13" s="17" t="s">
        <v>20</v>
      </c>
      <c r="I13" s="17" t="s">
        <v>20</v>
      </c>
      <c r="J13" s="17" t="s">
        <v>21</v>
      </c>
      <c r="K13" s="25" t="s">
        <v>57</v>
      </c>
      <c r="L13" s="17" t="s">
        <v>58</v>
      </c>
      <c r="M13" s="28"/>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T13" s="27"/>
      <c r="IU13" s="27"/>
      <c r="IV13" s="27"/>
      <c r="IW13" s="27"/>
      <c r="IX13" s="27"/>
    </row>
    <row r="14" s="2" customFormat="1" ht="100" customHeight="1" spans="1:258">
      <c r="A14" s="17">
        <f t="shared" si="0"/>
        <v>10</v>
      </c>
      <c r="B14" s="17" t="s">
        <v>59</v>
      </c>
      <c r="C14" s="18" t="s">
        <v>60</v>
      </c>
      <c r="D14" s="19" t="s">
        <v>61</v>
      </c>
      <c r="E14" s="20">
        <v>303.489352</v>
      </c>
      <c r="F14" s="20">
        <v>303.489352</v>
      </c>
      <c r="G14" s="16">
        <v>1</v>
      </c>
      <c r="H14" s="17" t="s">
        <v>20</v>
      </c>
      <c r="I14" s="17" t="s">
        <v>20</v>
      </c>
      <c r="J14" s="17" t="s">
        <v>21</v>
      </c>
      <c r="K14" s="25" t="s">
        <v>62</v>
      </c>
      <c r="L14" s="17" t="s">
        <v>63</v>
      </c>
      <c r="M14" s="26"/>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T14" s="27"/>
      <c r="IU14" s="27"/>
      <c r="IV14" s="27"/>
      <c r="IW14" s="27"/>
      <c r="IX14" s="27"/>
    </row>
    <row r="15" s="2" customFormat="1" ht="105" customHeight="1" spans="1:258">
      <c r="A15" s="17">
        <f t="shared" si="0"/>
        <v>11</v>
      </c>
      <c r="B15" s="17" t="s">
        <v>64</v>
      </c>
      <c r="C15" s="18" t="s">
        <v>65</v>
      </c>
      <c r="D15" s="19" t="s">
        <v>66</v>
      </c>
      <c r="E15" s="20">
        <v>3029.59228</v>
      </c>
      <c r="F15" s="20">
        <v>3027.92728</v>
      </c>
      <c r="G15" s="16">
        <v>0.999450421097587</v>
      </c>
      <c r="H15" s="17" t="s">
        <v>20</v>
      </c>
      <c r="I15" s="17" t="s">
        <v>20</v>
      </c>
      <c r="J15" s="17" t="s">
        <v>21</v>
      </c>
      <c r="K15" s="25" t="s">
        <v>67</v>
      </c>
      <c r="L15" s="17" t="s">
        <v>68</v>
      </c>
      <c r="M15" s="26" t="s">
        <v>69</v>
      </c>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T15" s="27"/>
      <c r="IU15" s="27"/>
      <c r="IV15" s="27"/>
      <c r="IW15" s="27"/>
      <c r="IX15" s="27"/>
    </row>
    <row r="16" s="2" customFormat="1" ht="98" customHeight="1" spans="1:258">
      <c r="A16" s="17">
        <f t="shared" si="0"/>
        <v>12</v>
      </c>
      <c r="B16" s="17" t="s">
        <v>70</v>
      </c>
      <c r="C16" s="18" t="s">
        <v>71</v>
      </c>
      <c r="D16" s="19" t="s">
        <v>72</v>
      </c>
      <c r="E16" s="20">
        <v>99.974737</v>
      </c>
      <c r="F16" s="20">
        <v>99.974737</v>
      </c>
      <c r="G16" s="16">
        <v>1</v>
      </c>
      <c r="H16" s="17" t="s">
        <v>20</v>
      </c>
      <c r="I16" s="17" t="s">
        <v>20</v>
      </c>
      <c r="J16" s="17" t="s">
        <v>21</v>
      </c>
      <c r="K16" s="25" t="s">
        <v>73</v>
      </c>
      <c r="L16" s="17" t="s">
        <v>74</v>
      </c>
      <c r="M16" s="26"/>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T16" s="27"/>
      <c r="IU16" s="27"/>
      <c r="IV16" s="27"/>
      <c r="IW16" s="27"/>
      <c r="IX16" s="27"/>
    </row>
    <row r="17" s="2" customFormat="1" ht="90" customHeight="1" spans="1:258">
      <c r="A17" s="17">
        <f t="shared" ref="A17:A32" si="1">ROW()-4</f>
        <v>13</v>
      </c>
      <c r="B17" s="17" t="s">
        <v>75</v>
      </c>
      <c r="C17" s="18" t="s">
        <v>76</v>
      </c>
      <c r="D17" s="19" t="s">
        <v>77</v>
      </c>
      <c r="E17" s="20">
        <v>866.4</v>
      </c>
      <c r="F17" s="20">
        <v>866.4</v>
      </c>
      <c r="G17" s="16">
        <v>1</v>
      </c>
      <c r="H17" s="17" t="s">
        <v>20</v>
      </c>
      <c r="I17" s="17" t="s">
        <v>39</v>
      </c>
      <c r="J17" s="17" t="s">
        <v>39</v>
      </c>
      <c r="K17" s="25" t="s">
        <v>78</v>
      </c>
      <c r="L17" s="17" t="s">
        <v>79</v>
      </c>
      <c r="M17" s="28"/>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T17" s="27"/>
      <c r="IU17" s="27"/>
      <c r="IV17" s="27"/>
      <c r="IW17" s="27"/>
      <c r="IX17" s="27"/>
    </row>
    <row r="18" s="2" customFormat="1" ht="127" customHeight="1" spans="1:258">
      <c r="A18" s="17">
        <f t="shared" si="1"/>
        <v>14</v>
      </c>
      <c r="B18" s="17" t="s">
        <v>80</v>
      </c>
      <c r="C18" s="18" t="s">
        <v>81</v>
      </c>
      <c r="D18" s="19" t="s">
        <v>82</v>
      </c>
      <c r="E18" s="20">
        <v>2706.246</v>
      </c>
      <c r="F18" s="20">
        <v>2706.246</v>
      </c>
      <c r="G18" s="16">
        <v>1</v>
      </c>
      <c r="H18" s="17" t="s">
        <v>20</v>
      </c>
      <c r="I18" s="17" t="s">
        <v>39</v>
      </c>
      <c r="J18" s="17" t="s">
        <v>39</v>
      </c>
      <c r="K18" s="25" t="s">
        <v>83</v>
      </c>
      <c r="L18" s="17" t="s">
        <v>84</v>
      </c>
      <c r="M18" s="28"/>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c r="IT18" s="27"/>
      <c r="IU18" s="27"/>
      <c r="IV18" s="27"/>
      <c r="IW18" s="27"/>
      <c r="IX18" s="27"/>
    </row>
    <row r="19" s="2" customFormat="1" ht="89" customHeight="1" spans="1:258">
      <c r="A19" s="17">
        <f t="shared" si="1"/>
        <v>15</v>
      </c>
      <c r="B19" s="17" t="s">
        <v>85</v>
      </c>
      <c r="C19" s="18" t="s">
        <v>86</v>
      </c>
      <c r="D19" s="19" t="s">
        <v>87</v>
      </c>
      <c r="E19" s="20">
        <v>518.866</v>
      </c>
      <c r="F19" s="20">
        <v>518.866</v>
      </c>
      <c r="G19" s="16">
        <v>1</v>
      </c>
      <c r="H19" s="17" t="s">
        <v>20</v>
      </c>
      <c r="I19" s="17" t="s">
        <v>39</v>
      </c>
      <c r="J19" s="17" t="s">
        <v>39</v>
      </c>
      <c r="K19" s="25" t="s">
        <v>88</v>
      </c>
      <c r="L19" s="17" t="s">
        <v>23</v>
      </c>
      <c r="M19" s="28"/>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T19" s="27"/>
      <c r="IU19" s="27"/>
      <c r="IV19" s="27"/>
      <c r="IW19" s="27"/>
      <c r="IX19" s="27"/>
    </row>
    <row r="20" s="2" customFormat="1" ht="70" customHeight="1" spans="1:258">
      <c r="A20" s="17">
        <f t="shared" si="1"/>
        <v>16</v>
      </c>
      <c r="B20" s="17" t="s">
        <v>89</v>
      </c>
      <c r="C20" s="18" t="s">
        <v>90</v>
      </c>
      <c r="D20" s="19" t="s">
        <v>91</v>
      </c>
      <c r="E20" s="20">
        <v>400</v>
      </c>
      <c r="F20" s="20">
        <v>400</v>
      </c>
      <c r="G20" s="16">
        <v>1</v>
      </c>
      <c r="H20" s="17" t="s">
        <v>20</v>
      </c>
      <c r="I20" s="17" t="s">
        <v>20</v>
      </c>
      <c r="J20" s="17" t="s">
        <v>21</v>
      </c>
      <c r="K20" s="25" t="s">
        <v>92</v>
      </c>
      <c r="L20" s="17" t="s">
        <v>58</v>
      </c>
      <c r="M20" s="26"/>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T20" s="27"/>
      <c r="IU20" s="27"/>
      <c r="IV20" s="27"/>
      <c r="IW20" s="27"/>
      <c r="IX20" s="27"/>
    </row>
    <row r="21" s="2" customFormat="1" ht="70" customHeight="1" spans="1:258">
      <c r="A21" s="17">
        <f t="shared" si="1"/>
        <v>17</v>
      </c>
      <c r="B21" s="17" t="s">
        <v>93</v>
      </c>
      <c r="C21" s="18" t="s">
        <v>94</v>
      </c>
      <c r="D21" s="19" t="s">
        <v>95</v>
      </c>
      <c r="E21" s="20">
        <v>395</v>
      </c>
      <c r="F21" s="20">
        <v>395</v>
      </c>
      <c r="G21" s="16">
        <v>1</v>
      </c>
      <c r="H21" s="17" t="s">
        <v>20</v>
      </c>
      <c r="I21" s="17" t="s">
        <v>20</v>
      </c>
      <c r="J21" s="17" t="s">
        <v>21</v>
      </c>
      <c r="K21" s="25" t="s">
        <v>96</v>
      </c>
      <c r="L21" s="17" t="s">
        <v>63</v>
      </c>
      <c r="M21" s="26"/>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T21" s="27"/>
      <c r="IU21" s="27"/>
      <c r="IV21" s="27"/>
      <c r="IW21" s="27"/>
      <c r="IX21" s="27"/>
    </row>
    <row r="22" s="2" customFormat="1" ht="192" customHeight="1" spans="1:258">
      <c r="A22" s="17">
        <f t="shared" si="1"/>
        <v>18</v>
      </c>
      <c r="B22" s="17" t="s">
        <v>97</v>
      </c>
      <c r="C22" s="18" t="s">
        <v>98</v>
      </c>
      <c r="D22" s="19" t="s">
        <v>99</v>
      </c>
      <c r="E22" s="20">
        <v>364</v>
      </c>
      <c r="F22" s="20">
        <v>364</v>
      </c>
      <c r="G22" s="16">
        <v>1</v>
      </c>
      <c r="H22" s="17" t="s">
        <v>20</v>
      </c>
      <c r="I22" s="17" t="s">
        <v>20</v>
      </c>
      <c r="J22" s="17" t="s">
        <v>21</v>
      </c>
      <c r="K22" s="25" t="s">
        <v>100</v>
      </c>
      <c r="L22" s="17" t="s">
        <v>101</v>
      </c>
      <c r="M22" s="26"/>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T22" s="27"/>
      <c r="IU22" s="27"/>
      <c r="IV22" s="27"/>
      <c r="IW22" s="27"/>
      <c r="IX22" s="27"/>
    </row>
    <row r="23" s="2" customFormat="1" ht="70" customHeight="1" spans="1:258">
      <c r="A23" s="17">
        <f t="shared" si="1"/>
        <v>19</v>
      </c>
      <c r="B23" s="17" t="s">
        <v>102</v>
      </c>
      <c r="C23" s="18" t="s">
        <v>103</v>
      </c>
      <c r="D23" s="19" t="s">
        <v>104</v>
      </c>
      <c r="E23" s="20">
        <v>350</v>
      </c>
      <c r="F23" s="20">
        <v>350</v>
      </c>
      <c r="G23" s="16">
        <v>1</v>
      </c>
      <c r="H23" s="17" t="s">
        <v>20</v>
      </c>
      <c r="I23" s="17" t="s">
        <v>20</v>
      </c>
      <c r="J23" s="17" t="s">
        <v>21</v>
      </c>
      <c r="K23" s="25" t="s">
        <v>105</v>
      </c>
      <c r="L23" s="17" t="s">
        <v>106</v>
      </c>
      <c r="M23" s="26"/>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T23" s="27"/>
      <c r="IU23" s="27"/>
      <c r="IV23" s="27"/>
      <c r="IW23" s="27"/>
      <c r="IX23" s="27"/>
    </row>
    <row r="24" s="2" customFormat="1" ht="120" customHeight="1" spans="1:258">
      <c r="A24" s="17">
        <f t="shared" si="1"/>
        <v>20</v>
      </c>
      <c r="B24" s="17" t="s">
        <v>107</v>
      </c>
      <c r="C24" s="18" t="s">
        <v>108</v>
      </c>
      <c r="D24" s="19" t="s">
        <v>109</v>
      </c>
      <c r="E24" s="20">
        <v>149.5</v>
      </c>
      <c r="F24" s="20">
        <v>149.5</v>
      </c>
      <c r="G24" s="16">
        <v>1</v>
      </c>
      <c r="H24" s="17" t="s">
        <v>20</v>
      </c>
      <c r="I24" s="17" t="s">
        <v>20</v>
      </c>
      <c r="J24" s="17" t="s">
        <v>21</v>
      </c>
      <c r="K24" s="25" t="s">
        <v>110</v>
      </c>
      <c r="L24" s="17" t="s">
        <v>111</v>
      </c>
      <c r="M24" s="26"/>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T24" s="27"/>
      <c r="IU24" s="27"/>
      <c r="IV24" s="27"/>
      <c r="IW24" s="27"/>
      <c r="IX24" s="27"/>
    </row>
    <row r="25" s="2" customFormat="1" ht="108" customHeight="1" spans="1:258">
      <c r="A25" s="17">
        <f t="shared" si="1"/>
        <v>21</v>
      </c>
      <c r="B25" s="17" t="s">
        <v>112</v>
      </c>
      <c r="C25" s="18" t="s">
        <v>113</v>
      </c>
      <c r="D25" s="19" t="s">
        <v>114</v>
      </c>
      <c r="E25" s="20">
        <v>41.84742</v>
      </c>
      <c r="F25" s="20">
        <v>41.84742</v>
      </c>
      <c r="G25" s="16">
        <v>1</v>
      </c>
      <c r="H25" s="17" t="s">
        <v>20</v>
      </c>
      <c r="I25" s="17" t="s">
        <v>20</v>
      </c>
      <c r="J25" s="17" t="s">
        <v>21</v>
      </c>
      <c r="K25" s="25" t="s">
        <v>115</v>
      </c>
      <c r="L25" s="17" t="s">
        <v>111</v>
      </c>
      <c r="M25" s="26"/>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T25" s="27"/>
      <c r="IU25" s="27"/>
      <c r="IV25" s="27"/>
      <c r="IW25" s="27"/>
      <c r="IX25" s="27"/>
    </row>
    <row r="26" s="2" customFormat="1" ht="70" customHeight="1" spans="1:258">
      <c r="A26" s="17">
        <f t="shared" si="1"/>
        <v>22</v>
      </c>
      <c r="B26" s="17" t="s">
        <v>116</v>
      </c>
      <c r="C26" s="18" t="s">
        <v>117</v>
      </c>
      <c r="D26" s="19" t="s">
        <v>118</v>
      </c>
      <c r="E26" s="20">
        <v>1695.973738</v>
      </c>
      <c r="F26" s="20">
        <v>1695.973738</v>
      </c>
      <c r="G26" s="16">
        <v>1</v>
      </c>
      <c r="H26" s="17" t="s">
        <v>20</v>
      </c>
      <c r="I26" s="17" t="s">
        <v>20</v>
      </c>
      <c r="J26" s="17" t="s">
        <v>21</v>
      </c>
      <c r="K26" s="25" t="s">
        <v>119</v>
      </c>
      <c r="L26" s="17" t="s">
        <v>79</v>
      </c>
      <c r="M26" s="26"/>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T26" s="27"/>
      <c r="IU26" s="27"/>
      <c r="IV26" s="27"/>
      <c r="IW26" s="27"/>
      <c r="IX26" s="27"/>
    </row>
    <row r="27" s="2" customFormat="1" ht="133" customHeight="1" spans="1:258">
      <c r="A27" s="17">
        <f t="shared" si="1"/>
        <v>23</v>
      </c>
      <c r="B27" s="17" t="s">
        <v>120</v>
      </c>
      <c r="C27" s="18" t="s">
        <v>121</v>
      </c>
      <c r="D27" s="19" t="s">
        <v>122</v>
      </c>
      <c r="E27" s="20">
        <v>352.898068</v>
      </c>
      <c r="F27" s="20">
        <v>352.898068</v>
      </c>
      <c r="G27" s="16">
        <v>1</v>
      </c>
      <c r="H27" s="17" t="s">
        <v>20</v>
      </c>
      <c r="I27" s="17" t="s">
        <v>20</v>
      </c>
      <c r="J27" s="17" t="s">
        <v>21</v>
      </c>
      <c r="K27" s="25" t="s">
        <v>123</v>
      </c>
      <c r="L27" s="17" t="s">
        <v>124</v>
      </c>
      <c r="M27" s="26"/>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T27" s="27"/>
      <c r="IU27" s="27"/>
      <c r="IV27" s="27"/>
      <c r="IW27" s="27"/>
      <c r="IX27" s="27"/>
    </row>
    <row r="28" s="2" customFormat="1" ht="70" customHeight="1" spans="1:258">
      <c r="A28" s="17">
        <f t="shared" si="1"/>
        <v>24</v>
      </c>
      <c r="B28" s="17" t="s">
        <v>125</v>
      </c>
      <c r="C28" s="21" t="s">
        <v>126</v>
      </c>
      <c r="D28" s="19" t="s">
        <v>127</v>
      </c>
      <c r="E28" s="20">
        <v>688.2</v>
      </c>
      <c r="F28" s="20">
        <v>688.2</v>
      </c>
      <c r="G28" s="16">
        <v>1</v>
      </c>
      <c r="H28" s="17" t="s">
        <v>20</v>
      </c>
      <c r="I28" s="17" t="s">
        <v>39</v>
      </c>
      <c r="J28" s="17" t="s">
        <v>39</v>
      </c>
      <c r="K28" s="25" t="s">
        <v>128</v>
      </c>
      <c r="L28" s="17" t="s">
        <v>129</v>
      </c>
      <c r="M28" s="26"/>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T28" s="27"/>
      <c r="IU28" s="27"/>
      <c r="IV28" s="27"/>
      <c r="IW28" s="27"/>
      <c r="IX28" s="27"/>
    </row>
    <row r="29" s="2" customFormat="1" ht="86" customHeight="1" spans="1:258">
      <c r="A29" s="17">
        <f t="shared" si="1"/>
        <v>25</v>
      </c>
      <c r="B29" s="17" t="s">
        <v>130</v>
      </c>
      <c r="C29" s="21" t="s">
        <v>131</v>
      </c>
      <c r="D29" s="19" t="s">
        <v>132</v>
      </c>
      <c r="E29" s="20">
        <v>24.16</v>
      </c>
      <c r="F29" s="20">
        <v>24.16</v>
      </c>
      <c r="G29" s="16">
        <v>1</v>
      </c>
      <c r="H29" s="17" t="s">
        <v>20</v>
      </c>
      <c r="I29" s="17" t="s">
        <v>20</v>
      </c>
      <c r="J29" s="17" t="s">
        <v>21</v>
      </c>
      <c r="K29" s="25" t="s">
        <v>133</v>
      </c>
      <c r="L29" s="17" t="s">
        <v>134</v>
      </c>
      <c r="M29" s="28"/>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T29" s="27"/>
      <c r="IU29" s="27"/>
      <c r="IV29" s="27"/>
      <c r="IW29" s="27"/>
      <c r="IX29" s="27"/>
    </row>
    <row r="30" s="2" customFormat="1" ht="70" customHeight="1" spans="1:258">
      <c r="A30" s="17">
        <f t="shared" si="1"/>
        <v>26</v>
      </c>
      <c r="B30" s="17" t="s">
        <v>135</v>
      </c>
      <c r="C30" s="21" t="s">
        <v>136</v>
      </c>
      <c r="D30" s="19" t="s">
        <v>137</v>
      </c>
      <c r="E30" s="20">
        <v>2442.651059</v>
      </c>
      <c r="F30" s="20">
        <v>2442.651059</v>
      </c>
      <c r="G30" s="16">
        <v>1</v>
      </c>
      <c r="H30" s="17" t="s">
        <v>20</v>
      </c>
      <c r="I30" s="17" t="s">
        <v>20</v>
      </c>
      <c r="J30" s="17" t="s">
        <v>21</v>
      </c>
      <c r="K30" s="25" t="s">
        <v>138</v>
      </c>
      <c r="L30" s="17" t="s">
        <v>79</v>
      </c>
      <c r="M30" s="28"/>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T30" s="27"/>
      <c r="IU30" s="27"/>
      <c r="IV30" s="27"/>
      <c r="IW30" s="27"/>
      <c r="IX30" s="27"/>
    </row>
    <row r="31" s="2" customFormat="1" ht="70" customHeight="1" spans="1:258">
      <c r="A31" s="17">
        <f t="shared" si="1"/>
        <v>27</v>
      </c>
      <c r="B31" s="17" t="s">
        <v>139</v>
      </c>
      <c r="C31" s="21" t="s">
        <v>140</v>
      </c>
      <c r="D31" s="19" t="s">
        <v>141</v>
      </c>
      <c r="E31" s="20">
        <v>169.75</v>
      </c>
      <c r="F31" s="20">
        <v>169.75</v>
      </c>
      <c r="G31" s="16">
        <v>1</v>
      </c>
      <c r="H31" s="17" t="s">
        <v>20</v>
      </c>
      <c r="I31" s="17" t="s">
        <v>39</v>
      </c>
      <c r="J31" s="17" t="s">
        <v>39</v>
      </c>
      <c r="K31" s="25" t="s">
        <v>142</v>
      </c>
      <c r="L31" s="17" t="s">
        <v>143</v>
      </c>
      <c r="M31" s="26"/>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T31" s="27"/>
      <c r="IU31" s="27"/>
      <c r="IV31" s="27"/>
      <c r="IW31" s="27"/>
      <c r="IX31" s="27"/>
    </row>
    <row r="32" s="2" customFormat="1" ht="113" customHeight="1" spans="1:258">
      <c r="A32" s="17">
        <f t="shared" si="1"/>
        <v>28</v>
      </c>
      <c r="B32" s="17" t="s">
        <v>144</v>
      </c>
      <c r="C32" s="21" t="s">
        <v>145</v>
      </c>
      <c r="D32" s="19" t="s">
        <v>146</v>
      </c>
      <c r="E32" s="20">
        <v>58</v>
      </c>
      <c r="F32" s="20">
        <v>58</v>
      </c>
      <c r="G32" s="16">
        <v>1</v>
      </c>
      <c r="H32" s="17" t="s">
        <v>20</v>
      </c>
      <c r="I32" s="17" t="s">
        <v>20</v>
      </c>
      <c r="J32" s="17" t="s">
        <v>21</v>
      </c>
      <c r="K32" s="29" t="s">
        <v>147</v>
      </c>
      <c r="L32" s="17" t="s">
        <v>148</v>
      </c>
      <c r="M32" s="26"/>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T32" s="27"/>
      <c r="IU32" s="27"/>
      <c r="IV32" s="27"/>
      <c r="IW32" s="27"/>
      <c r="IX32" s="27"/>
    </row>
  </sheetData>
  <autoFilter ref="A3:IS32">
    <extLst/>
  </autoFilter>
  <mergeCells count="2">
    <mergeCell ref="A1:M1"/>
    <mergeCell ref="A4:D4"/>
  </mergeCells>
  <pageMargins left="0.306944444444444" right="0.306944444444444" top="0.357638888888889" bottom="0.357638888888889" header="0.298611111111111" footer="0.298611111111111"/>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2020-06-26T02:12:00Z</dcterms:created>
  <dcterms:modified xsi:type="dcterms:W3CDTF">2025-12-29T08:11:51Z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KSOReadingLayout">
    <vt:bool>true</vt:bool>
  </property>
  <property fmtid="{D5CDD505-2E9C-101B-9397-08002B2CF9AE}" pid="4" name="ICV">
    <vt:lpwstr>E7F6D956B51E48DC9E1A5DDD5A02AB65_13</vt:lpwstr>
  </property>
</Properties>
</file>