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Sheet1!$A$4:$AA$21</definedName>
    <definedName name="_xlnm.Print_Titles" localSheetId="0">Sheet1!$2:$4</definedName>
    <definedName name="_xlnm.Print_Area" localSheetId="0">Sheet1!$A$1:$T$21</definedName>
  </definedNames>
  <calcPr calcId="144525"/>
</workbook>
</file>

<file path=xl/sharedStrings.xml><?xml version="1.0" encoding="utf-8"?>
<sst xmlns="http://schemas.openxmlformats.org/spreadsheetml/2006/main" count="183" uniqueCount="144">
  <si>
    <t>麦盖提县2026年第二批中央财政常态化帮扶资金项目计划表</t>
  </si>
  <si>
    <t>序号</t>
  </si>
  <si>
    <t>项目库
编号</t>
  </si>
  <si>
    <t>项目名称</t>
  </si>
  <si>
    <t>项目
类别</t>
  </si>
  <si>
    <t>二级项目类别</t>
  </si>
  <si>
    <t>项目
子类型</t>
  </si>
  <si>
    <t>实施地点</t>
  </si>
  <si>
    <t>主要建设内容</t>
  </si>
  <si>
    <t>计划总投资
（万元）</t>
  </si>
  <si>
    <t>本次安排中央常态化帮扶资金规模及来源（万元）</t>
  </si>
  <si>
    <t>项目主管
部门</t>
  </si>
  <si>
    <t>责任人</t>
  </si>
  <si>
    <t>绩效目标</t>
  </si>
  <si>
    <t>备注</t>
  </si>
  <si>
    <t>合计</t>
  </si>
  <si>
    <t>开发式
帮扶</t>
  </si>
  <si>
    <t>以工
代赈</t>
  </si>
  <si>
    <t>少数
民族
发展</t>
  </si>
  <si>
    <t>欠发达
国有
农场</t>
  </si>
  <si>
    <t>欠发达
国有
林场</t>
  </si>
  <si>
    <t>欠发达
国有
牧场</t>
  </si>
  <si>
    <t>MGTX-2026-001</t>
  </si>
  <si>
    <t>小额贷款贴息项目</t>
  </si>
  <si>
    <t>产业发展</t>
  </si>
  <si>
    <t>金融保险配套项目</t>
  </si>
  <si>
    <t>小额贷款贴息</t>
  </si>
  <si>
    <t>9个乡镇140个行政村</t>
  </si>
  <si>
    <t>对麦盖提县9个乡镇140个行政村的2300户脱贫户（含监测帮扶对象）的小额信贷资金进行按季贴息，总投资300万元。</t>
  </si>
  <si>
    <t>农业农村局</t>
  </si>
  <si>
    <t>艾克白·托合提</t>
  </si>
  <si>
    <t>效益指标：解决帮扶对象自身发展资金短缺难题。收入较低，缺乏发展生产的启动资金，向金融机构申请贷款成本偏高，手续繁杂。脱贫贴息贷款的投入，有效地缓解了农牧民自身生产发展资金紧缺问题
满意度指标：受益对象满意度≥95%。</t>
  </si>
  <si>
    <t>MGTX-2026-002</t>
  </si>
  <si>
    <t>麦盖提县良种能繁母畜养殖以奖代补项目</t>
  </si>
  <si>
    <t>生产项目</t>
  </si>
  <si>
    <t>养殖业基地</t>
  </si>
  <si>
    <t>麦盖提县</t>
  </si>
  <si>
    <t>对麦盖提县有意愿发展畜牧养殖的帮扶对象落实到户产业扶持奖补，总投资1000万元。其中：
1.帮扶对象引进符合麦盖提县主导品种的良种能繁母牛（包括安格斯牛、西门塔尔牛、荷斯坦牛），15个月龄以上或体重300公斤以上，且饲养满3个月相关指标，按每头3000元标准予以补助，计划补助1460头。
2.帮扶对象引进符合麦盖提县主导品种的良种母羊（包括多浪羊、小尾寒羊、湖羊、皮山红羊等），月龄不低于8个月或体重达35公斤以上，且饲养满3个月相关指标，按每只400元标准予以补助，计划补助6650只。
3.帮扶对象自繁新增良种母牛（包括安格斯牛、西门塔尔牛、荷斯坦牛）且养殖满3个月的，按每头2000元标准予以补助，计划补助835头。
4.帮扶对象自繁新增良种母羊（包括多浪羊、小尾寒羊、湖羊、皮山红羊等），且养殖满3个月的，按每只300元标准予以补助，计划补助4300只。</t>
  </si>
  <si>
    <t>龙超</t>
  </si>
  <si>
    <t>社会效益：通过以奖代补政策落实支持帮扶对象发展畜牧养殖业，增加本地的经济活力，稳定畜牧业发展。
经济效益：带动增加帮扶对象全年总收入1000万元。
满意度指标：受益对象满意度≥95%。</t>
  </si>
  <si>
    <t>MGTX-2026-005</t>
  </si>
  <si>
    <t>麦盖提县库木库萨尔乡夏普鲁克村服装服饰厂房建设项目</t>
  </si>
  <si>
    <t>加工流通项目</t>
  </si>
  <si>
    <t>加工业</t>
  </si>
  <si>
    <t>库木库萨尔乡夏普鲁克村</t>
  </si>
  <si>
    <t>麦盖提县库木库萨尔乡夏普鲁克村服装服饰厂房建设项目，总投资6000万元，项目占地面积40000平方米（约60亩），新建厂房1栋，建筑面积25000平方米，配套给排水、电力、消防等相关附属设施设备。</t>
  </si>
  <si>
    <t>工业园区管理委员会</t>
  </si>
  <si>
    <t>张利学</t>
  </si>
  <si>
    <t>产出指标：新建1座标准厂房，工程验收合格率100%。
经济效益：建成后带动就业人数≥400人，预计年租金不低于180万元。</t>
  </si>
  <si>
    <t>MGTX-2026-006</t>
  </si>
  <si>
    <t>麦盖提县库木库萨尔乡铁米热克村服装服饰厂房及配套基础设施建设项目</t>
  </si>
  <si>
    <t>库木库萨尔乡铁米热克村</t>
  </si>
  <si>
    <t>麦盖提县库木库萨尔乡铁米热克村服装服饰厂房及配套基础设施建设项目，总投资6000万元，项目占地面积27306平方米（约41亩），新建厂房1栋，建筑面积24592平方米，配套给排水、电力、消防等相关附属设施设备。</t>
  </si>
  <si>
    <t>MGTX-2026-007</t>
  </si>
  <si>
    <t>喀什地区麦盖提县棉花良种繁育能力提升项目</t>
  </si>
  <si>
    <t>央塔克乡阿克艾额孜村</t>
  </si>
  <si>
    <t>喀什地区麦盖提县棉花良种繁育能力提升项目，投资2000万元，新建棉花种子生产加工车间1171.01平方米，购置棉花种子加工生产线1套，配套附属工程建设（水、电、消防、燃气、供热等）；新建棉花种子质量检测室 1 间，配套检验仪器 1 套等；新建科技研发车间1栋3182.85平方米，包含种子质量检测实验、主要农作物新品种培育、生物分子实验、数据处理及种质资源等功能区建设，配套购置实验检测仪器及耗材，购置基础配套用品。</t>
  </si>
  <si>
    <t>林计良</t>
  </si>
  <si>
    <t>产出指标：新建棉种加工车间1座，棉种储藏库1栋，购置棉种生产加工设备1套，项目工程和设备验收合格率100%。
社会效益：推动优质种子的普及和高效种植技术的应用，促进农业的规模化、标准化和现代化发展，提高农业产业的综合竞争力和可持续发展能力。
经济效益：项目建成后年产棉种1000吨以上，带动就业人数50人，年租金不低于56万元，
满意度指标：受益对象满意度≥95%。</t>
  </si>
  <si>
    <t>MGTX-2026-008</t>
  </si>
  <si>
    <t>麦盖提县小麦良种繁育生产加工基础设施建设项目</t>
  </si>
  <si>
    <t>喀什地区麦盖提县小麦良种生产加工基础设施建设项目，投资2000万元。新建单层门式钢架结构一号储存库，总建筑面积1467.02平方米；新建单层门式钢架结构二号储存库，总建筑面积1467.02平方米；新建单层门式钢架结构小麦种子生产车间，总建筑面积1040.00平方米；新建11.0x19.11小麦钢板贮藏仓1500吨6座；小麦精选加工生产线1套、检验仪器1套、自动码垛设备1套、地磅1套等。</t>
  </si>
  <si>
    <t>产出指标：新建小麦种子加工车间1座，小麦种子储藏库1栋，购置小麦种子生产加工设备1套，项目工程和设备验收合格率100%。
社会效益：推动优质种子的普及和高效种植技术的应用，促进农业的规模化、标准化和现代化发展，提高农业产业的综合竞争力和可持续发展能力。
经济效益：年产小麦种子8000吨，带动就业60人，年租金不低于56万元。
满意度指标：受益对象满意度≥95%。</t>
  </si>
  <si>
    <t>MGTX-2026-033</t>
  </si>
  <si>
    <t>麦盖提县库木库萨尔乡渠系节水改造项目</t>
  </si>
  <si>
    <t>配套设施项目</t>
  </si>
  <si>
    <t>小型农田水利设施建设</t>
  </si>
  <si>
    <t>库木库萨尔乡库木库都克村、铁木热克村、托万塔瓦尔克斯克村、尤库日哈迪勒克村、托万库木库萨尔村、胡木丹买里村、托万哈迪勒克)村、吐孜鲁克喀什村</t>
  </si>
  <si>
    <t>麦盖提县库木库萨尔乡渠系节水改造项目，投资943.1万元。斗渠节水改造8.14公里，其中库木库都克(2)村0.34km，铁木热克(3)村1.04km，托万塔瓦尔克斯克(4)村0.41km，尤库日哈迪勒克(7)村1.46km，托万库木库萨尔(8)村2.19km，胡木丹买里(9)村0.55km，托万哈迪勒克(11)村0.75km，吐孜鲁克喀什(12)村1.42km，设计流量0.15-0.5m³/s</t>
  </si>
  <si>
    <t>县委统战部
水利局</t>
  </si>
  <si>
    <t>赵自坤
肖飞</t>
  </si>
  <si>
    <t>产出指标：斗渠节水改造长度8.14km，项目验收合格率100%。
社会效益：项目实施后，改善项目区群众1.5万亩耕地灌溉条件，提高灌溉保证率，带动群众农业生产收入增加；项目的实施响应群众需求，能够有效促进民族团结和社会稳定，不断夯实铸牢中华民族共同体意识物质基础，切实增强各族群众的凝聚力和归属感，推动社会和谐和经济发展。
经济效益：吸纳当地富余劳动力实现就近就地工作50人，人均月收入达4000元/月；项目每年新增节水能力71万立方米。
满意度指标：直接受益人口满意度≥95%。</t>
  </si>
  <si>
    <t>MGTX-2026-034</t>
  </si>
  <si>
    <t>麦盖提县2026年克孜勒阿瓦提乡乡村产业配套设施建设项目</t>
  </si>
  <si>
    <t>克孜勒阿瓦提乡奥依巴格村、塔勒克村、团结村</t>
  </si>
  <si>
    <t>建设防渗渠9.22公里，投资863.28万元。其中克孜勒阿瓦提乡奥依巴格(4)村5.5km、塔勒克(14)村1.15km、团结（19）村2.57km，配套相关渠系建筑物，设计流量0.1-0.5m³/s。</t>
  </si>
  <si>
    <t>水利局</t>
  </si>
  <si>
    <t>肖飞</t>
  </si>
  <si>
    <t>产出指标：防渗渠长度9.22km，项目验收合格率100%。
社会效益：改善项目区群众1.51万亩耕地灌溉条件，提高灌溉保证率，带动群众农业生产收入增加；
满意度指标：直接受益人口满意度≥95%。</t>
  </si>
  <si>
    <t>MGTX-2026-036</t>
  </si>
  <si>
    <t>麦盖提县2026年央塔克乡等3个乡乡村产业配套设施建设项目</t>
  </si>
  <si>
    <t>央塔克乡奥依布格达依村、央塔克村、阿尔浪喀村、阔克阔勒村，吐曼塔勒乡皮力特库木希勒克村、开外孜力克村、托盖墩村、英阿瓦提村，库尔玛乡恰斯村、比尔艾格孜村</t>
  </si>
  <si>
    <t>建设防渗渠8.555公里，投资851.13万元，其中央塔克乡奥依布格达依(1)村0.652km、央塔克(3)村2.055km、阿尔浪喀(17)村0.934km、阔克阔勒(21)村0.7km，吐曼塔勒乡皮力特库木希勒克（4）村0.727km、开外孜力克（9）村0.16km、托盖墩(11)村0.439km、英阿瓦提（12）村1.245km，库尔玛乡恰斯(2)村0.22km、比尔艾格孜(8)村1.423km，配套相关渠系建筑物，设计流量0.1-0.5m³/s。</t>
  </si>
  <si>
    <t>产出指标：防渗渠长度8.555km，项目验收合格率100%。
社会效益：改善项目区群众1.79万亩耕地灌溉条件，提高灌溉保证率，带动群众农业生产收入增加；
满意度指标：直接受益人口满意度≥95%。</t>
  </si>
  <si>
    <t>MGTX-2026-015</t>
  </si>
  <si>
    <t>就业兜底服务项目</t>
  </si>
  <si>
    <t>就业项目</t>
  </si>
  <si>
    <t>公益性岗位</t>
  </si>
  <si>
    <t>对我县无法外出就业的脱贫劳动力（含防返贫监测对象）以1750元/人/月的标准发放县内就业岗位补贴，实现无法外出就业的脱贫劳动力在县域内稳定就业，每月安置不高于1313人，每月根据实际上岗人员拨付补贴，总资金2757.3万元。</t>
  </si>
  <si>
    <t>人力资源和社会保障局</t>
  </si>
  <si>
    <t>王长江</t>
  </si>
  <si>
    <t>经济效益：通过提供就业机会带动无法外出帮扶对象就业增收。
社会效益：促进了村级的发展和进步，带动就业1313人。
满意度指标：受益对象满意度≥95%。</t>
  </si>
  <si>
    <t>MGTX-2026-016</t>
  </si>
  <si>
    <t>一次性交通补助项目</t>
  </si>
  <si>
    <t>务工补助</t>
  </si>
  <si>
    <t>交通费补助</t>
  </si>
  <si>
    <t>对脱贫劳动力(含监测帮扶对象)(男16-60周岁，女16-55周岁)到疆外、疆内跨地(州、市)务工，并连续务工3个月以上，给予疆外1500元、疆内800元、地区内跨县100元的交通费补贴。其中：疆外1220人、疆内4625人，地区内跨县1500人，总投资568万元。</t>
  </si>
  <si>
    <t>杨超</t>
  </si>
  <si>
    <t>社会效益：通过交通补助，进一步鼓励有条件的帮扶对象外出就业，提高帮扶对象工资性收入。
经济效益：预计对7345外出务工帮扶对象落实一次性交通费补助，降低外出成本568万元。
满意度指标：受益对象满意度≥95%。</t>
  </si>
  <si>
    <t>MGTX-2026-018</t>
  </si>
  <si>
    <t>麦盖提县库木库萨尔乡污水治理项目</t>
  </si>
  <si>
    <t>乡村建设行动</t>
  </si>
  <si>
    <t>人居环境整治</t>
  </si>
  <si>
    <t>农村污水治理</t>
  </si>
  <si>
    <t>库木库萨尔乡库木库都克村、托万塔瓦尔克斯克村、库木库萨尔村、托万库木库萨尔村、胡木丹买里村、库木博斯坦村</t>
  </si>
  <si>
    <t>麦盖提县库木库萨尔乡污水治理项目，投资2000万元。新建排水管网14.9公里，其中：DE630排水管6.4公里，DN200钢丝骨架管4.2公里，DN150钢丝骨架管4.3公里，新建提升泵站6座，配套相关附属设施设备。</t>
  </si>
  <si>
    <t>住房和城乡建设局</t>
  </si>
  <si>
    <t>邓志辉</t>
  </si>
  <si>
    <t>产出指标:在库木库萨尔乡境内新建污水管网14.9公里，项目工程质量合格率达到100%。
经济效益:施工期间带动本地务工人数20人以上。
社会效益：加快现代农村建设，提高农村污水治理水平。
满意度指标：受益对象满意度≥95%。</t>
  </si>
  <si>
    <t>MGTX-2026-031</t>
  </si>
  <si>
    <t>麦盖提县库木库萨尔乡2026年地面硬化以工代赈建设项目</t>
  </si>
  <si>
    <t>农村基础设施(含产业配套基础设施)</t>
  </si>
  <si>
    <t>农村基础设施建设</t>
  </si>
  <si>
    <t>库木库萨尔乡库木库萨尔村</t>
  </si>
  <si>
    <t>地面硬化30269平方米。</t>
  </si>
  <si>
    <t>发展和改革委员会
库木库萨尔乡人民政府</t>
  </si>
  <si>
    <t>杨勇森
柴天喜</t>
  </si>
  <si>
    <t>产出指标：地面硬化30269平方米，工程合格率100%。
经济效益：带动当地劳动力就业不低于120人，发放劳务报酬不低于182万元。
社会效益：完善乡村基础设施；提高参建劳动力技能水平。
满意度指标：受益对象满意度≥95%。</t>
  </si>
  <si>
    <t>MGTX-2026-032</t>
  </si>
  <si>
    <t>麦盖提县胡杨林场2026年中央财政常态化帮扶资金（欠发达国有林场巩固提升任务）巡护道路提升改造项目</t>
  </si>
  <si>
    <r>
      <rPr>
        <sz val="11"/>
        <rFont val="宋体"/>
        <charset val="134"/>
      </rPr>
      <t>农村基础设施</t>
    </r>
    <r>
      <rPr>
        <sz val="11"/>
        <rFont val="Times New Roman"/>
        <charset val="134"/>
      </rPr>
      <t>(</t>
    </r>
    <r>
      <rPr>
        <sz val="11"/>
        <rFont val="宋体"/>
        <charset val="134"/>
      </rPr>
      <t>含产业配套基础设施</t>
    </r>
    <r>
      <rPr>
        <sz val="11"/>
        <rFont val="Times New Roman"/>
        <charset val="134"/>
      </rPr>
      <t>)</t>
    </r>
  </si>
  <si>
    <t>产业路、资源路、旅游路建设</t>
  </si>
  <si>
    <t>胡杨林场</t>
  </si>
  <si>
    <t>改建5.064公里四级道路（其中：修复水毁路段479米）具体建设路线包含两段：一是改建巡护道路2.885公里，二林班区域，目前为沙砾路，铺设沥青路面，路基宽度采用3.5米，路面宽3.0米，同时对479米水毁路段进行修复。二是改建巡护道路2.179公里，二林班区域，目前为沙砾路，计划实施沥青路面，路基宽度采用5米，路面宽4.5米，投资128万元。</t>
  </si>
  <si>
    <t>林业和草原局
胡杨林场</t>
  </si>
  <si>
    <t>王海宝
刘广忠</t>
  </si>
  <si>
    <t>产出指标：改建道路5.064公里，修复479米水毁路段，工程验收合格率100%。 
社会效益：形成林区主通道的交通网络，提升林区巡护便捷性和供应稳定性，为后续旅游发展奠定基础，巡护效率提升30%以上。
经济效益：带动辖区40名群众稳定增收，旅游直接收入年均增长50%以上；
满意度指标：受益对象满意度≥95%。</t>
  </si>
  <si>
    <t>MGTX-2026-028</t>
  </si>
  <si>
    <t>雨露计划项目</t>
  </si>
  <si>
    <t>巩固三保障成果</t>
  </si>
  <si>
    <t>教育</t>
  </si>
  <si>
    <t>享受“雨露计划+”职业教育补助</t>
  </si>
  <si>
    <t>对麦盖提县脱贫户（含监测帮扶对象）家庭子女接受中等职业教育（包括普通中专、成人中专、职业高中、技工院校）、高等职业教育（包括全日制普通大专、高职院校、技师学院）的3220名学生按照3000元/人/学年的标准落实雨露计划补助，总投资732万元。</t>
  </si>
  <si>
    <t>教育局
人力资源和社会保障局</t>
  </si>
  <si>
    <t>刘东
王长江</t>
  </si>
  <si>
    <t>社会效益：享受职业学历教育补助的学生中脱贫户、监测帮扶对象子女占比100%，阻断贫困代际传递，促进教育公平与社会和谐，培养乡村振兴本土人才。
满意度指标：受益对象满意度≥95%。</t>
  </si>
  <si>
    <t>MGTX-2026-029</t>
  </si>
  <si>
    <t>易地扶贫搬迁贷款债券贴息补助项目</t>
  </si>
  <si>
    <t>易地搬迁后扶</t>
  </si>
  <si>
    <t>易地扶贫搬迁贷款债券贴息补助</t>
  </si>
  <si>
    <t>对规划内的易地扶贫搬迁贷款和调整规范后的地方政府债券按规定予以贴息补助，涉及地方政府债券共计1批次，投资169.75万元。</t>
  </si>
  <si>
    <t>财政局</t>
  </si>
  <si>
    <t>张丽</t>
  </si>
  <si>
    <t>社会效益：有效减少债务风险，缓解地方债务压力。
满意度指标：受益对象满意度≥95%。</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</si>
</sst>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176" formatCode="0.00_ "/>
    <numFmt numFmtId="43" formatCode="_ * #,##0.00_ ;_ * \-#,##0.00_ ;_ * &quot;-&quot;??_ ;_ @_ "/>
  </numFmts>
  <fonts count="31">
    <font>
      <sz val="11"/>
      <color theme="1"/>
      <name val="宋体"/>
      <charset val="134"/>
      <scheme val="minor"/>
    </font>
    <font>
      <sz val="11"/>
      <name val="宋体"/>
      <charset val="134"/>
      <scheme val="minor"/>
    </font>
    <font>
      <sz val="12"/>
      <name val="黑体"/>
      <charset val="134"/>
    </font>
    <font>
      <b/>
      <sz val="12"/>
      <name val="宋体"/>
      <charset val="134"/>
      <scheme val="minor"/>
    </font>
    <font>
      <sz val="28"/>
      <name val="方正小标宋_GBK"/>
      <charset val="134"/>
    </font>
    <font>
      <b/>
      <sz val="12"/>
      <name val="宋体"/>
      <charset val="0"/>
      <scheme val="minor"/>
    </font>
    <font>
      <sz val="11"/>
      <name val="宋体"/>
      <charset val="134"/>
    </font>
    <font>
      <sz val="11"/>
      <color theme="1"/>
      <name val="宋体"/>
      <charset val="134"/>
    </font>
    <font>
      <sz val="9"/>
      <name val="宋体"/>
      <charset val="134"/>
    </font>
    <font>
      <b/>
      <sz val="11"/>
      <name val="宋体"/>
      <charset val="0"/>
      <scheme val="minor"/>
    </font>
    <font>
      <sz val="11"/>
      <name val="Times New Roman"/>
      <charset val="134"/>
    </font>
    <font>
      <sz val="11"/>
      <color rgb="FFFA7D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b/>
      <sz val="11"/>
      <color rgb="FF3F3F3F"/>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2"/>
      <name val="宋体"/>
      <charset val="134"/>
    </font>
    <font>
      <b/>
      <sz val="11"/>
      <color theme="1"/>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17" fillId="10"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3" borderId="11" applyNumberFormat="0" applyFont="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3" fillId="11" borderId="0" applyNumberFormat="0" applyBorder="0" applyAlignment="0" applyProtection="0">
      <alignment vertical="center"/>
    </xf>
    <xf numFmtId="0" fontId="15" fillId="0" borderId="13" applyNumberFormat="0" applyFill="0" applyAlignment="0" applyProtection="0">
      <alignment vertical="center"/>
    </xf>
    <xf numFmtId="0" fontId="13" fillId="15" borderId="0" applyNumberFormat="0" applyBorder="0" applyAlignment="0" applyProtection="0">
      <alignment vertical="center"/>
    </xf>
    <xf numFmtId="0" fontId="16" fillId="9" borderId="14" applyNumberFormat="0" applyAlignment="0" applyProtection="0">
      <alignment vertical="center"/>
    </xf>
    <xf numFmtId="0" fontId="28" fillId="9" borderId="15" applyNumberFormat="0" applyAlignment="0" applyProtection="0">
      <alignment vertical="center"/>
    </xf>
    <xf numFmtId="0" fontId="29" fillId="20" borderId="18" applyNumberFormat="0" applyAlignment="0" applyProtection="0">
      <alignment vertical="center"/>
    </xf>
    <xf numFmtId="0" fontId="14" fillId="22" borderId="0" applyNumberFormat="0" applyBorder="0" applyAlignment="0" applyProtection="0">
      <alignment vertical="center"/>
    </xf>
    <xf numFmtId="0" fontId="13" fillId="7" borderId="0" applyNumberFormat="0" applyBorder="0" applyAlignment="0" applyProtection="0">
      <alignment vertical="center"/>
    </xf>
    <xf numFmtId="0" fontId="11" fillId="0" borderId="12" applyNumberFormat="0" applyFill="0" applyAlignment="0" applyProtection="0">
      <alignment vertical="center"/>
    </xf>
    <xf numFmtId="0" fontId="21" fillId="0" borderId="16" applyNumberFormat="0" applyFill="0" applyAlignment="0" applyProtection="0">
      <alignment vertical="center"/>
    </xf>
    <xf numFmtId="0" fontId="30" fillId="23" borderId="0" applyNumberFormat="0" applyBorder="0" applyAlignment="0" applyProtection="0">
      <alignment vertical="center"/>
    </xf>
    <xf numFmtId="0" fontId="27" fillId="18" borderId="0" applyNumberFormat="0" applyBorder="0" applyAlignment="0" applyProtection="0">
      <alignment vertical="center"/>
    </xf>
    <xf numFmtId="0" fontId="14" fillId="25" borderId="0" applyNumberFormat="0" applyBorder="0" applyAlignment="0" applyProtection="0">
      <alignment vertical="center"/>
    </xf>
    <xf numFmtId="0" fontId="13" fillId="19" borderId="0" applyNumberFormat="0" applyBorder="0" applyAlignment="0" applyProtection="0">
      <alignment vertical="center"/>
    </xf>
    <xf numFmtId="0" fontId="14" fillId="8" borderId="0" applyNumberFormat="0" applyBorder="0" applyAlignment="0" applyProtection="0">
      <alignment vertical="center"/>
    </xf>
    <xf numFmtId="0" fontId="14" fillId="26"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3" fillId="13" borderId="0" applyNumberFormat="0" applyBorder="0" applyAlignment="0" applyProtection="0">
      <alignment vertical="center"/>
    </xf>
    <xf numFmtId="0" fontId="13" fillId="29" borderId="0" applyNumberFormat="0" applyBorder="0" applyAlignment="0" applyProtection="0">
      <alignment vertical="center"/>
    </xf>
    <xf numFmtId="0" fontId="14" fillId="16" borderId="0" applyNumberFormat="0" applyBorder="0" applyAlignment="0" applyProtection="0">
      <alignment vertical="center"/>
    </xf>
    <xf numFmtId="0" fontId="14" fillId="27" borderId="0" applyNumberFormat="0" applyBorder="0" applyAlignment="0" applyProtection="0">
      <alignment vertical="center"/>
    </xf>
    <xf numFmtId="0" fontId="13" fillId="32" borderId="0" applyNumberFormat="0" applyBorder="0" applyAlignment="0" applyProtection="0">
      <alignment vertical="center"/>
    </xf>
    <xf numFmtId="0" fontId="14" fillId="21" borderId="0" applyNumberFormat="0" applyBorder="0" applyAlignment="0" applyProtection="0">
      <alignment vertical="center"/>
    </xf>
    <xf numFmtId="0" fontId="13" fillId="5" borderId="0" applyNumberFormat="0" applyBorder="0" applyAlignment="0" applyProtection="0">
      <alignment vertical="center"/>
    </xf>
    <xf numFmtId="0" fontId="13" fillId="33" borderId="0" applyNumberFormat="0" applyBorder="0" applyAlignment="0" applyProtection="0">
      <alignment vertical="center"/>
    </xf>
    <xf numFmtId="0" fontId="14" fillId="31" borderId="0" applyNumberFormat="0" applyBorder="0" applyAlignment="0" applyProtection="0">
      <alignment vertical="center"/>
    </xf>
    <xf numFmtId="0" fontId="13" fillId="24" borderId="0" applyNumberFormat="0" applyBorder="0" applyAlignment="0" applyProtection="0">
      <alignment vertical="center"/>
    </xf>
  </cellStyleXfs>
  <cellXfs count="42">
    <xf numFmtId="0" fontId="0" fillId="0" borderId="0" xfId="0">
      <alignment vertical="center"/>
    </xf>
    <xf numFmtId="0" fontId="1" fillId="0" borderId="0" xfId="0" applyNumberFormat="1" applyFont="1" applyAlignment="1">
      <alignment horizontal="centerContinuous" vertical="center"/>
    </xf>
    <xf numFmtId="0" fontId="2" fillId="0" borderId="0" xfId="0" applyNumberFormat="1" applyFont="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Alignment="1">
      <alignment horizontal="left" vertical="center"/>
    </xf>
    <xf numFmtId="0" fontId="4" fillId="0" borderId="0" xfId="0" applyNumberFormat="1" applyFont="1" applyAlignment="1" applyProtection="1">
      <alignment horizontal="center" vertical="center"/>
      <protection locked="0"/>
    </xf>
    <xf numFmtId="0" fontId="4" fillId="0" borderId="0" xfId="0" applyNumberFormat="1" applyFont="1" applyAlignment="1" applyProtection="1">
      <alignment horizontal="left" vertical="center"/>
      <protection locked="0"/>
    </xf>
    <xf numFmtId="0"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5" fillId="2" borderId="1" xfId="0" applyNumberFormat="1" applyFont="1" applyFill="1" applyBorder="1" applyAlignment="1">
      <alignment horizontal="left"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2" fillId="0" borderId="5"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9"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0" xfId="0" applyNumberFormat="1" applyFont="1" applyFill="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1"/>
  <sheetViews>
    <sheetView tabSelected="1" view="pageBreakPreview" zoomScale="85" zoomScaleNormal="60" workbookViewId="0">
      <pane xSplit="6" ySplit="4" topLeftCell="G7" activePane="bottomRight" state="frozen"/>
      <selection/>
      <selection pane="topRight"/>
      <selection pane="bottomLeft"/>
      <selection pane="bottomRight" activeCell="H17" sqref="H17"/>
    </sheetView>
  </sheetViews>
  <sheetFormatPr defaultColWidth="7" defaultRowHeight="13.5"/>
  <cols>
    <col min="1" max="1" width="4.125" style="4" customWidth="1"/>
    <col min="2" max="2" width="8.625" style="4" customWidth="1"/>
    <col min="3" max="3" width="20.9083333333333" style="4" customWidth="1"/>
    <col min="4" max="4" width="5.625" style="4" customWidth="1"/>
    <col min="5" max="5" width="10" style="4" customWidth="1"/>
    <col min="6" max="6" width="11.425" style="4" customWidth="1"/>
    <col min="7" max="7" width="18.9666666666667" style="4" customWidth="1"/>
    <col min="8" max="8" width="68.0333333333333" style="5" customWidth="1"/>
    <col min="9" max="9" width="12.3166666666667" style="4" customWidth="1"/>
    <col min="10" max="10" width="10.5333333333333" style="4" customWidth="1"/>
    <col min="11" max="11" width="9.64166666666667" style="4" customWidth="1"/>
    <col min="12" max="12" width="7.84166666666667" style="4" customWidth="1"/>
    <col min="13" max="13" width="10.175" style="4" customWidth="1"/>
    <col min="14" max="16" width="7.625" style="4" customWidth="1"/>
    <col min="17" max="17" width="10.8916666666667" style="4" customWidth="1"/>
    <col min="18" max="18" width="8.74166666666667" style="4" customWidth="1"/>
    <col min="19" max="19" width="57.0166666666667" style="4" customWidth="1"/>
    <col min="20" max="20" width="3.125" style="4" customWidth="1"/>
    <col min="21" max="16384" width="7" style="4"/>
  </cols>
  <sheetData>
    <row r="1" s="1" customFormat="1" ht="35" customHeight="1" spans="1:20">
      <c r="A1" s="6" t="s">
        <v>0</v>
      </c>
      <c r="B1" s="6"/>
      <c r="C1" s="6"/>
      <c r="D1" s="6"/>
      <c r="E1" s="6"/>
      <c r="F1" s="6"/>
      <c r="G1" s="6"/>
      <c r="H1" s="7"/>
      <c r="I1" s="6"/>
      <c r="J1" s="6"/>
      <c r="K1" s="6"/>
      <c r="L1" s="6"/>
      <c r="M1" s="6"/>
      <c r="N1" s="6"/>
      <c r="O1" s="6"/>
      <c r="P1" s="6"/>
      <c r="Q1" s="6"/>
      <c r="R1" s="6"/>
      <c r="S1" s="6"/>
      <c r="T1" s="6"/>
    </row>
    <row r="2" s="2" customFormat="1" ht="25" customHeight="1" spans="1:20">
      <c r="A2" s="8" t="s">
        <v>1</v>
      </c>
      <c r="B2" s="8" t="s">
        <v>2</v>
      </c>
      <c r="C2" s="8" t="s">
        <v>3</v>
      </c>
      <c r="D2" s="8" t="s">
        <v>4</v>
      </c>
      <c r="E2" s="9" t="s">
        <v>5</v>
      </c>
      <c r="F2" s="8" t="s">
        <v>6</v>
      </c>
      <c r="G2" s="8" t="s">
        <v>7</v>
      </c>
      <c r="H2" s="8" t="s">
        <v>8</v>
      </c>
      <c r="I2" s="9" t="s">
        <v>9</v>
      </c>
      <c r="J2" s="27" t="s">
        <v>10</v>
      </c>
      <c r="K2" s="28"/>
      <c r="L2" s="28"/>
      <c r="M2" s="28"/>
      <c r="N2" s="28"/>
      <c r="O2" s="28"/>
      <c r="P2" s="29"/>
      <c r="Q2" s="8" t="s">
        <v>11</v>
      </c>
      <c r="R2" s="8" t="s">
        <v>12</v>
      </c>
      <c r="S2" s="8" t="s">
        <v>13</v>
      </c>
      <c r="T2" s="8" t="s">
        <v>14</v>
      </c>
    </row>
    <row r="3" s="2" customFormat="1" ht="5" customHeight="1" spans="1:20">
      <c r="A3" s="8"/>
      <c r="B3" s="8"/>
      <c r="C3" s="8"/>
      <c r="D3" s="8"/>
      <c r="E3" s="10"/>
      <c r="F3" s="8"/>
      <c r="G3" s="8"/>
      <c r="H3" s="8"/>
      <c r="I3" s="10"/>
      <c r="J3" s="30"/>
      <c r="K3" s="31"/>
      <c r="L3" s="31"/>
      <c r="M3" s="31"/>
      <c r="N3" s="31"/>
      <c r="O3" s="31"/>
      <c r="P3" s="32"/>
      <c r="Q3" s="8"/>
      <c r="R3" s="8"/>
      <c r="S3" s="8"/>
      <c r="T3" s="8"/>
    </row>
    <row r="4" s="2" customFormat="1" ht="62" customHeight="1" spans="1:20">
      <c r="A4" s="8"/>
      <c r="B4" s="8"/>
      <c r="C4" s="8"/>
      <c r="D4" s="8"/>
      <c r="E4" s="11"/>
      <c r="F4" s="8"/>
      <c r="G4" s="8"/>
      <c r="H4" s="8"/>
      <c r="I4" s="11"/>
      <c r="J4" s="8" t="s">
        <v>15</v>
      </c>
      <c r="K4" s="8" t="s">
        <v>16</v>
      </c>
      <c r="L4" s="8" t="s">
        <v>17</v>
      </c>
      <c r="M4" s="8" t="s">
        <v>18</v>
      </c>
      <c r="N4" s="8" t="s">
        <v>19</v>
      </c>
      <c r="O4" s="8" t="s">
        <v>20</v>
      </c>
      <c r="P4" s="8" t="s">
        <v>21</v>
      </c>
      <c r="Q4" s="8"/>
      <c r="R4" s="8"/>
      <c r="S4" s="8"/>
      <c r="T4" s="8"/>
    </row>
    <row r="5" s="3" customFormat="1" ht="25" customHeight="1" spans="1:20">
      <c r="A5" s="12" t="s">
        <v>15</v>
      </c>
      <c r="B5" s="13"/>
      <c r="C5" s="13"/>
      <c r="D5" s="13"/>
      <c r="E5" s="13"/>
      <c r="F5" s="13"/>
      <c r="G5" s="13"/>
      <c r="H5" s="14"/>
      <c r="I5" s="33">
        <f>SUM(I6:I39)</f>
        <v>26812.56</v>
      </c>
      <c r="J5" s="33">
        <f t="shared" ref="J5:J21" si="0">SUM(K5:P5)</f>
        <v>11890</v>
      </c>
      <c r="K5" s="33">
        <f t="shared" ref="K5:P5" si="1">SUM(K6:K39)</f>
        <v>10893</v>
      </c>
      <c r="L5" s="33">
        <f t="shared" si="1"/>
        <v>451</v>
      </c>
      <c r="M5" s="33">
        <f t="shared" si="1"/>
        <v>418</v>
      </c>
      <c r="N5" s="33">
        <f t="shared" si="1"/>
        <v>0</v>
      </c>
      <c r="O5" s="33">
        <f t="shared" si="1"/>
        <v>128</v>
      </c>
      <c r="P5" s="33">
        <f t="shared" si="1"/>
        <v>0</v>
      </c>
      <c r="Q5" s="36"/>
      <c r="R5" s="36"/>
      <c r="S5" s="13"/>
      <c r="T5" s="37"/>
    </row>
    <row r="6" ht="76" customHeight="1" spans="1:22">
      <c r="A6" s="15">
        <f t="shared" ref="A6:A13" si="2">ROW()-5</f>
        <v>1</v>
      </c>
      <c r="B6" s="16" t="s">
        <v>22</v>
      </c>
      <c r="C6" s="17" t="s">
        <v>23</v>
      </c>
      <c r="D6" s="18" t="s">
        <v>24</v>
      </c>
      <c r="E6" s="18" t="s">
        <v>25</v>
      </c>
      <c r="F6" s="18" t="s">
        <v>26</v>
      </c>
      <c r="G6" s="18" t="s">
        <v>27</v>
      </c>
      <c r="H6" s="19" t="s">
        <v>28</v>
      </c>
      <c r="I6" s="15">
        <v>300</v>
      </c>
      <c r="J6" s="34">
        <f t="shared" si="0"/>
        <v>35</v>
      </c>
      <c r="K6" s="15">
        <v>35</v>
      </c>
      <c r="L6" s="15"/>
      <c r="M6" s="15"/>
      <c r="N6" s="15"/>
      <c r="O6" s="15"/>
      <c r="P6" s="15"/>
      <c r="Q6" s="18" t="s">
        <v>29</v>
      </c>
      <c r="R6" s="18" t="s">
        <v>30</v>
      </c>
      <c r="S6" s="38" t="s">
        <v>31</v>
      </c>
      <c r="T6" s="15"/>
      <c r="U6" s="39"/>
      <c r="V6" s="39"/>
    </row>
    <row r="7" s="4" customFormat="1" ht="178" customHeight="1" spans="1:20">
      <c r="A7" s="15">
        <f t="shared" si="2"/>
        <v>2</v>
      </c>
      <c r="B7" s="16" t="s">
        <v>32</v>
      </c>
      <c r="C7" s="20" t="s">
        <v>33</v>
      </c>
      <c r="D7" s="20" t="s">
        <v>24</v>
      </c>
      <c r="E7" s="20" t="s">
        <v>34</v>
      </c>
      <c r="F7" s="20" t="s">
        <v>35</v>
      </c>
      <c r="G7" s="20" t="s">
        <v>36</v>
      </c>
      <c r="H7" s="21" t="s">
        <v>37</v>
      </c>
      <c r="I7" s="15">
        <v>1000</v>
      </c>
      <c r="J7" s="34">
        <f t="shared" si="0"/>
        <v>1000</v>
      </c>
      <c r="K7" s="15">
        <v>1000</v>
      </c>
      <c r="L7" s="15"/>
      <c r="M7" s="15"/>
      <c r="N7" s="15"/>
      <c r="O7" s="15"/>
      <c r="P7" s="15"/>
      <c r="Q7" s="18" t="s">
        <v>29</v>
      </c>
      <c r="R7" s="34" t="s">
        <v>38</v>
      </c>
      <c r="S7" s="38" t="s">
        <v>39</v>
      </c>
      <c r="T7" s="15"/>
    </row>
    <row r="8" s="4" customFormat="1" ht="60" customHeight="1" spans="1:20">
      <c r="A8" s="15">
        <f t="shared" si="2"/>
        <v>3</v>
      </c>
      <c r="B8" s="16" t="s">
        <v>40</v>
      </c>
      <c r="C8" s="20" t="s">
        <v>41</v>
      </c>
      <c r="D8" s="20" t="s">
        <v>24</v>
      </c>
      <c r="E8" s="20" t="s">
        <v>42</v>
      </c>
      <c r="F8" s="20" t="s">
        <v>43</v>
      </c>
      <c r="G8" s="20" t="s">
        <v>44</v>
      </c>
      <c r="H8" s="22" t="s">
        <v>45</v>
      </c>
      <c r="I8" s="15">
        <v>6000</v>
      </c>
      <c r="J8" s="34">
        <f t="shared" si="0"/>
        <v>2400</v>
      </c>
      <c r="K8" s="15">
        <v>2400</v>
      </c>
      <c r="L8" s="15"/>
      <c r="M8" s="15"/>
      <c r="N8" s="15"/>
      <c r="O8" s="15"/>
      <c r="P8" s="15"/>
      <c r="Q8" s="18" t="s">
        <v>46</v>
      </c>
      <c r="R8" s="34" t="s">
        <v>47</v>
      </c>
      <c r="S8" s="38" t="s">
        <v>48</v>
      </c>
      <c r="T8" s="15"/>
    </row>
    <row r="9" s="4" customFormat="1" ht="60" customHeight="1" spans="1:20">
      <c r="A9" s="15">
        <f t="shared" si="2"/>
        <v>4</v>
      </c>
      <c r="B9" s="16" t="s">
        <v>49</v>
      </c>
      <c r="C9" s="20" t="s">
        <v>50</v>
      </c>
      <c r="D9" s="20" t="s">
        <v>24</v>
      </c>
      <c r="E9" s="20" t="s">
        <v>42</v>
      </c>
      <c r="F9" s="20" t="s">
        <v>43</v>
      </c>
      <c r="G9" s="20" t="s">
        <v>51</v>
      </c>
      <c r="H9" s="22" t="s">
        <v>52</v>
      </c>
      <c r="I9" s="15">
        <v>6000</v>
      </c>
      <c r="J9" s="34">
        <f t="shared" si="0"/>
        <v>2400</v>
      </c>
      <c r="K9" s="15">
        <v>2400</v>
      </c>
      <c r="L9" s="15"/>
      <c r="M9" s="15"/>
      <c r="N9" s="15"/>
      <c r="O9" s="15"/>
      <c r="P9" s="15"/>
      <c r="Q9" s="18" t="s">
        <v>46</v>
      </c>
      <c r="R9" s="34" t="s">
        <v>47</v>
      </c>
      <c r="S9" s="38" t="s">
        <v>48</v>
      </c>
      <c r="T9" s="15"/>
    </row>
    <row r="10" ht="127" customHeight="1" spans="1:20">
      <c r="A10" s="15">
        <f t="shared" si="2"/>
        <v>5</v>
      </c>
      <c r="B10" s="16" t="s">
        <v>53</v>
      </c>
      <c r="C10" s="16" t="s">
        <v>54</v>
      </c>
      <c r="D10" s="18" t="s">
        <v>24</v>
      </c>
      <c r="E10" s="18" t="s">
        <v>42</v>
      </c>
      <c r="F10" s="18" t="s">
        <v>43</v>
      </c>
      <c r="G10" s="18" t="s">
        <v>55</v>
      </c>
      <c r="H10" s="19" t="s">
        <v>56</v>
      </c>
      <c r="I10" s="15">
        <v>2000</v>
      </c>
      <c r="J10" s="34">
        <f t="shared" si="0"/>
        <v>228.4</v>
      </c>
      <c r="K10" s="15">
        <v>228.4</v>
      </c>
      <c r="L10" s="15"/>
      <c r="M10" s="15"/>
      <c r="N10" s="15"/>
      <c r="O10" s="15"/>
      <c r="P10" s="15"/>
      <c r="Q10" s="18" t="s">
        <v>29</v>
      </c>
      <c r="R10" s="34" t="s">
        <v>57</v>
      </c>
      <c r="S10" s="38" t="s">
        <v>58</v>
      </c>
      <c r="T10" s="15"/>
    </row>
    <row r="11" ht="136" customHeight="1" spans="1:20">
      <c r="A11" s="15">
        <f t="shared" si="2"/>
        <v>6</v>
      </c>
      <c r="B11" s="16" t="s">
        <v>59</v>
      </c>
      <c r="C11" s="16" t="s">
        <v>60</v>
      </c>
      <c r="D11" s="18" t="s">
        <v>24</v>
      </c>
      <c r="E11" s="18" t="s">
        <v>42</v>
      </c>
      <c r="F11" s="18" t="s">
        <v>43</v>
      </c>
      <c r="G11" s="18" t="s">
        <v>55</v>
      </c>
      <c r="H11" s="19" t="s">
        <v>61</v>
      </c>
      <c r="I11" s="15">
        <v>2000</v>
      </c>
      <c r="J11" s="34">
        <f t="shared" si="0"/>
        <v>1500</v>
      </c>
      <c r="K11" s="15">
        <v>1500</v>
      </c>
      <c r="L11" s="15"/>
      <c r="M11" s="15"/>
      <c r="N11" s="15"/>
      <c r="O11" s="15"/>
      <c r="P11" s="15"/>
      <c r="Q11" s="18" t="s">
        <v>29</v>
      </c>
      <c r="R11" s="34" t="s">
        <v>57</v>
      </c>
      <c r="S11" s="38" t="s">
        <v>62</v>
      </c>
      <c r="T11" s="15"/>
    </row>
    <row r="12" ht="145" customHeight="1" spans="1:22">
      <c r="A12" s="15">
        <f t="shared" si="2"/>
        <v>7</v>
      </c>
      <c r="B12" s="16" t="s">
        <v>63</v>
      </c>
      <c r="C12" s="20" t="s">
        <v>64</v>
      </c>
      <c r="D12" s="20" t="s">
        <v>24</v>
      </c>
      <c r="E12" s="20" t="s">
        <v>65</v>
      </c>
      <c r="F12" s="20" t="s">
        <v>66</v>
      </c>
      <c r="G12" s="20" t="s">
        <v>67</v>
      </c>
      <c r="H12" s="22" t="s">
        <v>68</v>
      </c>
      <c r="I12" s="35">
        <v>943.1</v>
      </c>
      <c r="J12" s="34">
        <f t="shared" si="0"/>
        <v>418</v>
      </c>
      <c r="K12" s="15"/>
      <c r="L12" s="15"/>
      <c r="M12" s="15">
        <v>418</v>
      </c>
      <c r="N12" s="15"/>
      <c r="O12" s="15"/>
      <c r="P12" s="15"/>
      <c r="Q12" s="40" t="s">
        <v>69</v>
      </c>
      <c r="R12" s="40" t="s">
        <v>70</v>
      </c>
      <c r="S12" s="24" t="s">
        <v>71</v>
      </c>
      <c r="T12" s="15"/>
      <c r="U12" s="39"/>
      <c r="V12" s="39"/>
    </row>
    <row r="13" ht="91" customHeight="1" spans="1:22">
      <c r="A13" s="15">
        <f t="shared" si="2"/>
        <v>8</v>
      </c>
      <c r="B13" s="16" t="s">
        <v>72</v>
      </c>
      <c r="C13" s="20" t="s">
        <v>73</v>
      </c>
      <c r="D13" s="20" t="s">
        <v>24</v>
      </c>
      <c r="E13" s="20" t="s">
        <v>65</v>
      </c>
      <c r="F13" s="20" t="s">
        <v>66</v>
      </c>
      <c r="G13" s="20" t="s">
        <v>74</v>
      </c>
      <c r="H13" s="22" t="s">
        <v>75</v>
      </c>
      <c r="I13" s="35">
        <v>863.28</v>
      </c>
      <c r="J13" s="34">
        <f t="shared" si="0"/>
        <v>700</v>
      </c>
      <c r="K13" s="15">
        <v>700</v>
      </c>
      <c r="L13" s="15"/>
      <c r="M13" s="15"/>
      <c r="N13" s="15"/>
      <c r="O13" s="15"/>
      <c r="P13" s="15"/>
      <c r="Q13" s="40" t="s">
        <v>76</v>
      </c>
      <c r="R13" s="40" t="s">
        <v>77</v>
      </c>
      <c r="S13" s="38" t="s">
        <v>78</v>
      </c>
      <c r="T13" s="15"/>
      <c r="U13" s="39"/>
      <c r="V13" s="39"/>
    </row>
    <row r="14" ht="114" customHeight="1" spans="1:22">
      <c r="A14" s="15">
        <f t="shared" ref="A14:A23" si="3">ROW()-5</f>
        <v>9</v>
      </c>
      <c r="B14" s="16" t="s">
        <v>79</v>
      </c>
      <c r="C14" s="20" t="s">
        <v>80</v>
      </c>
      <c r="D14" s="20" t="s">
        <v>24</v>
      </c>
      <c r="E14" s="20" t="s">
        <v>65</v>
      </c>
      <c r="F14" s="20" t="s">
        <v>66</v>
      </c>
      <c r="G14" s="23" t="s">
        <v>81</v>
      </c>
      <c r="H14" s="24" t="s">
        <v>82</v>
      </c>
      <c r="I14" s="35">
        <v>851.13</v>
      </c>
      <c r="J14" s="34">
        <f t="shared" si="0"/>
        <v>694.05</v>
      </c>
      <c r="K14" s="15">
        <v>694.05</v>
      </c>
      <c r="L14" s="15"/>
      <c r="M14" s="15"/>
      <c r="N14" s="15"/>
      <c r="O14" s="15"/>
      <c r="P14" s="15"/>
      <c r="Q14" s="40" t="s">
        <v>76</v>
      </c>
      <c r="R14" s="40" t="s">
        <v>77</v>
      </c>
      <c r="S14" s="38" t="s">
        <v>83</v>
      </c>
      <c r="T14" s="15"/>
      <c r="U14" s="39"/>
      <c r="V14" s="39"/>
    </row>
    <row r="15" ht="65" customHeight="1" spans="1:20">
      <c r="A15" s="15">
        <f t="shared" si="3"/>
        <v>10</v>
      </c>
      <c r="B15" s="16" t="s">
        <v>84</v>
      </c>
      <c r="C15" s="17" t="s">
        <v>85</v>
      </c>
      <c r="D15" s="18" t="s">
        <v>86</v>
      </c>
      <c r="E15" s="18" t="s">
        <v>87</v>
      </c>
      <c r="F15" s="18" t="s">
        <v>87</v>
      </c>
      <c r="G15" s="18" t="s">
        <v>36</v>
      </c>
      <c r="H15" s="19" t="s">
        <v>88</v>
      </c>
      <c r="I15" s="15">
        <v>2757.3</v>
      </c>
      <c r="J15" s="34">
        <f t="shared" si="0"/>
        <v>930.8</v>
      </c>
      <c r="K15" s="15">
        <v>930.8</v>
      </c>
      <c r="L15" s="15"/>
      <c r="M15" s="15"/>
      <c r="N15" s="15"/>
      <c r="O15" s="15"/>
      <c r="P15" s="15"/>
      <c r="Q15" s="18" t="s">
        <v>89</v>
      </c>
      <c r="R15" s="34" t="s">
        <v>90</v>
      </c>
      <c r="S15" s="38" t="s">
        <v>91</v>
      </c>
      <c r="T15" s="15"/>
    </row>
    <row r="16" ht="103" customHeight="1" spans="1:20">
      <c r="A16" s="15">
        <f t="shared" si="3"/>
        <v>11</v>
      </c>
      <c r="B16" s="16" t="s">
        <v>92</v>
      </c>
      <c r="C16" s="16" t="s">
        <v>93</v>
      </c>
      <c r="D16" s="18" t="s">
        <v>86</v>
      </c>
      <c r="E16" s="18" t="s">
        <v>94</v>
      </c>
      <c r="F16" s="18" t="s">
        <v>95</v>
      </c>
      <c r="G16" s="18" t="s">
        <v>36</v>
      </c>
      <c r="H16" s="19" t="s">
        <v>96</v>
      </c>
      <c r="I16" s="15">
        <v>568</v>
      </c>
      <c r="J16" s="34">
        <f t="shared" si="0"/>
        <v>103</v>
      </c>
      <c r="K16" s="15">
        <v>103</v>
      </c>
      <c r="L16" s="15"/>
      <c r="M16" s="15"/>
      <c r="N16" s="15"/>
      <c r="O16" s="15"/>
      <c r="P16" s="15"/>
      <c r="Q16" s="18" t="s">
        <v>29</v>
      </c>
      <c r="R16" s="34" t="s">
        <v>97</v>
      </c>
      <c r="S16" s="38" t="s">
        <v>98</v>
      </c>
      <c r="T16" s="15"/>
    </row>
    <row r="17" ht="106" customHeight="1" spans="1:22">
      <c r="A17" s="15">
        <f t="shared" si="3"/>
        <v>12</v>
      </c>
      <c r="B17" s="16" t="s">
        <v>99</v>
      </c>
      <c r="C17" s="18" t="s">
        <v>100</v>
      </c>
      <c r="D17" s="18" t="s">
        <v>101</v>
      </c>
      <c r="E17" s="18" t="s">
        <v>102</v>
      </c>
      <c r="F17" s="18" t="s">
        <v>103</v>
      </c>
      <c r="G17" s="18" t="s">
        <v>104</v>
      </c>
      <c r="H17" s="19" t="s">
        <v>105</v>
      </c>
      <c r="I17" s="15">
        <v>2000</v>
      </c>
      <c r="J17" s="34">
        <f t="shared" si="0"/>
        <v>400</v>
      </c>
      <c r="K17" s="15">
        <v>400</v>
      </c>
      <c r="L17" s="15"/>
      <c r="M17" s="15"/>
      <c r="N17" s="15"/>
      <c r="O17" s="15"/>
      <c r="P17" s="15"/>
      <c r="Q17" s="18" t="s">
        <v>106</v>
      </c>
      <c r="R17" s="34" t="s">
        <v>107</v>
      </c>
      <c r="S17" s="38" t="s">
        <v>108</v>
      </c>
      <c r="T17" s="15"/>
      <c r="U17" s="39"/>
      <c r="V17" s="39"/>
    </row>
    <row r="18" ht="96" customHeight="1" spans="1:20">
      <c r="A18" s="15">
        <f t="shared" si="3"/>
        <v>13</v>
      </c>
      <c r="B18" s="16" t="s">
        <v>109</v>
      </c>
      <c r="C18" s="16" t="s">
        <v>110</v>
      </c>
      <c r="D18" s="18" t="s">
        <v>101</v>
      </c>
      <c r="E18" s="18" t="s">
        <v>111</v>
      </c>
      <c r="F18" s="18" t="s">
        <v>112</v>
      </c>
      <c r="G18" s="18" t="s">
        <v>113</v>
      </c>
      <c r="H18" s="19" t="s">
        <v>114</v>
      </c>
      <c r="I18" s="15">
        <v>500</v>
      </c>
      <c r="J18" s="34">
        <f t="shared" si="0"/>
        <v>451</v>
      </c>
      <c r="K18" s="15"/>
      <c r="L18" s="15">
        <v>451</v>
      </c>
      <c r="M18" s="15"/>
      <c r="N18" s="15"/>
      <c r="O18" s="15"/>
      <c r="P18" s="15"/>
      <c r="Q18" s="18" t="s">
        <v>115</v>
      </c>
      <c r="R18" s="18" t="s">
        <v>116</v>
      </c>
      <c r="S18" s="38" t="s">
        <v>117</v>
      </c>
      <c r="T18" s="15"/>
    </row>
    <row r="19" ht="118" customHeight="1" spans="1:20">
      <c r="A19" s="15">
        <f t="shared" si="3"/>
        <v>14</v>
      </c>
      <c r="B19" s="16" t="s">
        <v>118</v>
      </c>
      <c r="C19" s="25" t="s">
        <v>119</v>
      </c>
      <c r="D19" s="20" t="s">
        <v>101</v>
      </c>
      <c r="E19" s="20" t="s">
        <v>120</v>
      </c>
      <c r="F19" s="20" t="s">
        <v>121</v>
      </c>
      <c r="G19" s="20" t="s">
        <v>122</v>
      </c>
      <c r="H19" s="26" t="s">
        <v>123</v>
      </c>
      <c r="I19" s="15">
        <v>128</v>
      </c>
      <c r="J19" s="34">
        <f t="shared" si="0"/>
        <v>128</v>
      </c>
      <c r="K19" s="15"/>
      <c r="L19" s="15"/>
      <c r="M19" s="15"/>
      <c r="N19" s="15"/>
      <c r="O19" s="15">
        <v>128</v>
      </c>
      <c r="P19" s="15"/>
      <c r="Q19" s="18" t="s">
        <v>124</v>
      </c>
      <c r="R19" s="18" t="s">
        <v>125</v>
      </c>
      <c r="S19" s="41" t="s">
        <v>126</v>
      </c>
      <c r="T19" s="15"/>
    </row>
    <row r="20" ht="80" customHeight="1" spans="1:22">
      <c r="A20" s="15">
        <f t="shared" si="3"/>
        <v>15</v>
      </c>
      <c r="B20" s="16" t="s">
        <v>127</v>
      </c>
      <c r="C20" s="18" t="s">
        <v>128</v>
      </c>
      <c r="D20" s="18" t="s">
        <v>129</v>
      </c>
      <c r="E20" s="18" t="s">
        <v>130</v>
      </c>
      <c r="F20" s="18" t="s">
        <v>131</v>
      </c>
      <c r="G20" s="18" t="s">
        <v>36</v>
      </c>
      <c r="H20" s="19" t="s">
        <v>132</v>
      </c>
      <c r="I20" s="15">
        <v>732</v>
      </c>
      <c r="J20" s="34">
        <f t="shared" si="0"/>
        <v>332</v>
      </c>
      <c r="K20" s="15">
        <v>332</v>
      </c>
      <c r="L20" s="15"/>
      <c r="M20" s="15"/>
      <c r="N20" s="15"/>
      <c r="O20" s="15"/>
      <c r="P20" s="15"/>
      <c r="Q20" s="18" t="s">
        <v>133</v>
      </c>
      <c r="R20" s="18" t="s">
        <v>134</v>
      </c>
      <c r="S20" s="38" t="s">
        <v>135</v>
      </c>
      <c r="T20" s="15"/>
      <c r="U20" s="39"/>
      <c r="V20" s="39"/>
    </row>
    <row r="21" ht="80" customHeight="1" spans="1:22">
      <c r="A21" s="15">
        <f t="shared" si="3"/>
        <v>16</v>
      </c>
      <c r="B21" s="16" t="s">
        <v>136</v>
      </c>
      <c r="C21" s="18" t="s">
        <v>137</v>
      </c>
      <c r="D21" s="18" t="s">
        <v>138</v>
      </c>
      <c r="E21" s="18" t="s">
        <v>138</v>
      </c>
      <c r="F21" s="18" t="s">
        <v>139</v>
      </c>
      <c r="G21" s="18" t="s">
        <v>36</v>
      </c>
      <c r="H21" s="19" t="s">
        <v>140</v>
      </c>
      <c r="I21" s="15">
        <v>169.75</v>
      </c>
      <c r="J21" s="34">
        <f t="shared" si="0"/>
        <v>169.75</v>
      </c>
      <c r="K21" s="15">
        <v>169.75</v>
      </c>
      <c r="L21" s="15"/>
      <c r="M21" s="15"/>
      <c r="N21" s="15"/>
      <c r="O21" s="15"/>
      <c r="P21" s="15"/>
      <c r="Q21" s="18" t="s">
        <v>141</v>
      </c>
      <c r="R21" s="34" t="s">
        <v>142</v>
      </c>
      <c r="S21" s="38" t="s">
        <v>143</v>
      </c>
      <c r="T21" s="15"/>
      <c r="U21" s="39"/>
      <c r="V21" s="39"/>
    </row>
  </sheetData>
  <sheetProtection formatCells="0" formatRows="0" insertRows="0" deleteRows="0" autoFilter="0"/>
  <autoFilter ref="A4:AA21">
    <extLst/>
  </autoFilter>
  <mergeCells count="16">
    <mergeCell ref="A1:T1"/>
    <mergeCell ref="A5:F5"/>
    <mergeCell ref="A2:A4"/>
    <mergeCell ref="B2:B4"/>
    <mergeCell ref="C2:C4"/>
    <mergeCell ref="D2:D4"/>
    <mergeCell ref="E2:E4"/>
    <mergeCell ref="F2:F4"/>
    <mergeCell ref="G2:G4"/>
    <mergeCell ref="H2:H4"/>
    <mergeCell ref="I2:I4"/>
    <mergeCell ref="Q2:Q4"/>
    <mergeCell ref="R2:R4"/>
    <mergeCell ref="S2:S4"/>
    <mergeCell ref="T2:T4"/>
    <mergeCell ref="J2:P3"/>
  </mergeCells>
  <printOptions horizontalCentered="1"/>
  <pageMargins left="0.393055555555556" right="0.393055555555556" top="0.590277777777778" bottom="0.393055555555556" header="0" footer="0.118055555555556"/>
  <pageSetup paperSize="8"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2024-01-03T05:27:00Z</dcterms:created>
  <dcterms:modified xsi:type="dcterms:W3CDTF">2026-07-21T02:42:04Z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274A1827F9CA464E835206C3833C16AA_13</vt:lpwstr>
  </property>
  <property fmtid="{D5CDD505-2E9C-101B-9397-08002B2CF9AE}" pid="3" name="KSOProductBuildVer">
    <vt:lpwstr>2052-11.8.2.10972</vt:lpwstr>
  </property>
</Properties>
</file>