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599"/>
  </bookViews>
  <sheets>
    <sheet name="2025年项目 (细)" sheetId="14" r:id="rId1"/>
  </sheets>
  <definedNames>
    <definedName name="_xlnm._FilterDatabase" localSheetId="0" hidden="1">'2025年项目 (细)'!$A$6:$XER$43</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(细)'!$3:$6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44525"/>
</workbook>
</file>

<file path=xl/sharedStrings.xml><?xml version="1.0" encoding="utf-8"?>
<sst xmlns="http://schemas.openxmlformats.org/spreadsheetml/2006/main" count="541" uniqueCount="291">
  <si>
    <t>附件</t>
  </si>
  <si>
    <t>2026年喀什地区麦盖提县常态化帮扶资金项目库</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</si>
  <si>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</si>
  <si>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</si>
  <si>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</si>
  <si>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</si>
  <si>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</si>
  <si>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</si>
  <si>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</si>
  <si>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</si>
  <si>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</si>
  <si>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</si>
  <si>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</si>
  <si>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</si>
  <si>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直接受益人口（人）</t>
  </si>
  <si>
    <t>是否为到户项目</t>
  </si>
  <si>
    <t>支撑的主导产业</t>
  </si>
  <si>
    <t>是否形成帮扶项目资产</t>
  </si>
  <si>
    <t>是否采取以工代赈方式</t>
  </si>
  <si>
    <t>绩效目标关键指标</t>
  </si>
  <si>
    <t>责任单位</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</si>
  <si>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</si>
  <si>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</si>
  <si>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</si>
  <si>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</si>
  <si>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</si>
  <si>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</si>
  <si>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</si>
  <si>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</si>
  <si>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</si>
  <si>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</si>
  <si>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</si>
  <si>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</si>
  <si>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</si>
  <si>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MGTX-2026-001</t>
  </si>
  <si>
    <r>
      <rPr>
        <sz val="12"/>
        <rFont val="宋体"/>
        <charset val="134"/>
      </rPr>
      <t>小额贷款贴息项目</t>
    </r>
  </si>
  <si>
    <r>
      <rPr>
        <sz val="12"/>
        <rFont val="宋体"/>
        <charset val="134"/>
      </rPr>
      <t>产业发展</t>
    </r>
  </si>
  <si>
    <r>
      <rPr>
        <sz val="12"/>
        <rFont val="宋体"/>
        <charset val="134"/>
      </rPr>
      <t>金融保险配套项目</t>
    </r>
  </si>
  <si>
    <r>
      <rPr>
        <sz val="12"/>
        <rFont val="宋体"/>
        <charset val="134"/>
      </rPr>
      <t>小额贷款贴息</t>
    </r>
  </si>
  <si>
    <t>9个乡镇140个行政村</t>
  </si>
  <si>
    <r>
      <rPr>
        <sz val="12"/>
        <rFont val="宋体"/>
        <charset val="134"/>
      </rPr>
      <t>对麦盖提县</t>
    </r>
    <r>
      <rPr>
        <sz val="12"/>
        <rFont val="Times New Roman"/>
        <charset val="134"/>
      </rPr>
      <t>9</t>
    </r>
    <r>
      <rPr>
        <sz val="12"/>
        <rFont val="宋体"/>
        <charset val="134"/>
      </rPr>
      <t>个乡镇</t>
    </r>
    <r>
      <rPr>
        <sz val="12"/>
        <rFont val="Times New Roman"/>
        <charset val="134"/>
      </rPr>
      <t>140</t>
    </r>
    <r>
      <rPr>
        <sz val="12"/>
        <rFont val="宋体"/>
        <charset val="134"/>
      </rPr>
      <t>个行政村的</t>
    </r>
    <r>
      <rPr>
        <sz val="12"/>
        <rFont val="Times New Roman"/>
        <charset val="134"/>
      </rPr>
      <t>2300</t>
    </r>
    <r>
      <rPr>
        <sz val="12"/>
        <rFont val="宋体"/>
        <charset val="134"/>
      </rPr>
      <t>户脱贫户（含监测帮扶对象）的小额信贷资金进行按季贴息，总投资</t>
    </r>
    <r>
      <rPr>
        <sz val="12"/>
        <rFont val="Times New Roman"/>
        <charset val="134"/>
      </rPr>
      <t>300</t>
    </r>
    <r>
      <rPr>
        <sz val="12"/>
        <rFont val="宋体"/>
        <charset val="134"/>
      </rPr>
      <t>万元。</t>
    </r>
  </si>
  <si>
    <r>
      <rPr>
        <sz val="12"/>
        <rFont val="宋体"/>
        <charset val="134"/>
      </rPr>
      <t>带动生产、其他</t>
    </r>
  </si>
  <si>
    <r>
      <rPr>
        <sz val="12"/>
        <rFont val="宋体"/>
        <charset val="134"/>
      </rPr>
      <t>是</t>
    </r>
  </si>
  <si>
    <r>
      <rPr>
        <sz val="12"/>
        <rFont val="宋体"/>
        <charset val="134"/>
      </rPr>
      <t>安格斯牛</t>
    </r>
  </si>
  <si>
    <r>
      <rPr>
        <sz val="12"/>
        <rFont val="宋体"/>
        <charset val="134"/>
      </rPr>
      <t>否</t>
    </r>
  </si>
  <si>
    <t>效益指标：解决帮扶对象自身发展资金短缺难题。收入较低，缺乏发展生产的启动资金，向金融机构申请贷款成本偏高，手续繁杂。脱贫贴息贷款的投入，有效地缓解了农牧民自身生产发展资金紧缺问题
满意度指标：受益对象满意度≥95%。</t>
  </si>
  <si>
    <r>
      <rPr>
        <sz val="12"/>
        <rFont val="宋体"/>
        <charset val="134"/>
      </rPr>
      <t>农业农村局</t>
    </r>
  </si>
  <si>
    <t>MGTX-2026-002</t>
  </si>
  <si>
    <r>
      <rPr>
        <sz val="12"/>
        <rFont val="宋体"/>
        <charset val="134"/>
      </rPr>
      <t>麦盖提县良种能繁母畜养殖以奖代补项目</t>
    </r>
  </si>
  <si>
    <t>生产项目</t>
  </si>
  <si>
    <r>
      <rPr>
        <sz val="12"/>
        <rFont val="宋体"/>
        <charset val="134"/>
      </rPr>
      <t>养殖业基地</t>
    </r>
  </si>
  <si>
    <t>麦盖提县</t>
  </si>
  <si>
    <t>对麦盖提县有意愿发展畜牧养殖的帮扶对象落实到户产业扶持奖补，总投资1000万元。其中：
1.帮扶对象引进符合麦盖提县主导品种的良种能繁母牛（包括安格斯牛、西门塔尔牛、荷斯坦牛），15个月龄以上或体重300公斤以上，且饲养满3个月相关指标，按每头3000元标准予以补助，计划补助1460头。
2.帮扶对象引进符合麦盖提县主导品种的良种母羊（包括多浪羊、小尾寒羊、湖羊、皮山红羊等），月龄不低于8个月或体重达35公斤以上，且饲养满3个月相关指标，按每只400元标准予以补助，计划补助6650只。
3.帮扶对象自繁新增良种母牛（包括安格斯牛、西门塔尔牛、荷斯坦牛）且养殖满3个月的，按每头2000元标准予以补助，计划补助835头。
4.帮扶对象自繁新增良种母羊（包括多浪羊、小尾寒羊、湖羊、皮山红羊等），且养殖满3个月的，按每只300元标准予以补助，计划补助4300只。</t>
  </si>
  <si>
    <r>
      <rPr>
        <sz val="12"/>
        <rFont val="宋体"/>
        <charset val="134"/>
      </rPr>
      <t>带动生产</t>
    </r>
  </si>
  <si>
    <t>社会效益：通过以奖代补政策落实支持帮扶对象发展畜牧养殖业，增加本地的经济活力，稳定畜牧业发展。
经济效益：带动增加帮扶对象全年总收入1000万元。
满意度指标：受益对象满意度≥95%。</t>
  </si>
  <si>
    <t>MGTX-2026-003</t>
  </si>
  <si>
    <t>麦盖提县良繁中心改造提升建设项目</t>
  </si>
  <si>
    <r>
      <rPr>
        <sz val="12"/>
        <rFont val="宋体"/>
        <charset val="134"/>
      </rPr>
      <t>生产项目</t>
    </r>
  </si>
  <si>
    <t>养殖业基地</t>
  </si>
  <si>
    <t>尕孜库勒乡塔拉买里村</t>
  </si>
  <si>
    <t>麦盖提县尕孜库勒乡塔拉买里村良繁中心改造提升项目，投资600万元，进行对养殖场的17栋养殖圈舍进行提升改造，其中四列式圈舍（5栋），双列式圈舍（12栋），完善场区附属设施。</t>
  </si>
  <si>
    <t>带动生产、收益分红</t>
  </si>
  <si>
    <t>否</t>
  </si>
  <si>
    <t>多浪羊</t>
  </si>
  <si>
    <t>是</t>
  </si>
  <si>
    <t>产出指标：提升改造圈舍≥17栋；验收合格率100%；按时开完工率100%。
社会效益：提升养殖场的配套设施，完善生物安全防护设施，推动养殖设施升级，优化畜禽生长养殖环境，提升养殖产业现代化发展水平。
经济效益：施工期间有效带动本地务工人数50人，带动增加本地务工人数全年总收入≥25万元。预计年租金不低于12万元。
满意度指标：受益对象满意度≥95%。</t>
  </si>
  <si>
    <t>MGTX-2026-004</t>
  </si>
  <si>
    <t>喀什地区麦盖提县优质畜产品全产业链配套基础设施建设项目</t>
  </si>
  <si>
    <r>
      <rPr>
        <sz val="12"/>
        <rFont val="宋体"/>
        <charset val="134"/>
      </rPr>
      <t>加工流通项目</t>
    </r>
  </si>
  <si>
    <r>
      <rPr>
        <sz val="12"/>
        <rFont val="宋体"/>
        <charset val="134"/>
      </rPr>
      <t>加工业</t>
    </r>
  </si>
  <si>
    <t>库木库萨尔乡铁米热克村</t>
  </si>
  <si>
    <t>麦盖提县优质畜产品全产业链配套基础设施建设项目，投资5000万元。总建筑面积1.62万平方米，主要建设畜禽屠宰加工车间3座10023平方米，速冻冷藏库2106平方米，物料仓储库732平方米，污水处理间1242平方米，辅助配套功能间2081平方米，购置畜产品屠宰加工及冷链物流设备，完善场区及交易配送中心相关附属设施。</t>
  </si>
  <si>
    <r>
      <rPr>
        <sz val="12"/>
        <rFont val="宋体"/>
        <charset val="134"/>
      </rPr>
      <t>带动生产、收益分红</t>
    </r>
  </si>
  <si>
    <r>
      <rPr>
        <sz val="12"/>
        <rFont val="宋体"/>
        <charset val="134"/>
      </rPr>
      <t>产出指标：配套产业基础设施</t>
    </r>
    <r>
      <rPr>
        <sz val="12"/>
        <rFont val="Times New Roman"/>
        <charset val="134"/>
      </rPr>
      <t>≥11</t>
    </r>
    <r>
      <rPr>
        <sz val="12"/>
        <rFont val="宋体"/>
        <charset val="134"/>
      </rPr>
      <t>座；验收合格率</t>
    </r>
    <r>
      <rPr>
        <sz val="12"/>
        <rFont val="Times New Roman"/>
        <charset val="134"/>
      </rPr>
      <t>100%</t>
    </r>
    <r>
      <rPr>
        <sz val="12"/>
        <rFont val="宋体"/>
        <charset val="134"/>
      </rPr>
      <t>；按时开完工率</t>
    </r>
    <r>
      <rPr>
        <sz val="12"/>
        <rFont val="Times New Roman"/>
        <charset val="134"/>
      </rPr>
      <t>100%</t>
    </r>
    <r>
      <rPr>
        <sz val="12"/>
        <rFont val="宋体"/>
        <charset val="134"/>
      </rPr>
      <t>。</t>
    </r>
    <r>
      <rPr>
        <sz val="12"/>
        <rFont val="Times New Roman"/>
        <charset val="134"/>
      </rPr>
      <t xml:space="preserve">
</t>
    </r>
    <r>
      <rPr>
        <sz val="12"/>
        <rFont val="宋体"/>
        <charset val="134"/>
      </rPr>
      <t>社会效益：项目实施可以进一步提高肉类产品的质量和安全性，保障人民群众的身体健康。
经济效益：施工期间有效带动本地务工人数</t>
    </r>
    <r>
      <rPr>
        <sz val="12"/>
        <rFont val="Times New Roman"/>
        <charset val="134"/>
      </rPr>
      <t>100</t>
    </r>
    <r>
      <rPr>
        <sz val="12"/>
        <rFont val="宋体"/>
        <charset val="134"/>
      </rPr>
      <t>人，带动增加本地务工人数全年总收入</t>
    </r>
    <r>
      <rPr>
        <sz val="12"/>
        <rFont val="Times New Roman"/>
        <charset val="134"/>
      </rPr>
      <t>≥75</t>
    </r>
    <r>
      <rPr>
        <sz val="12"/>
        <rFont val="宋体"/>
        <charset val="134"/>
      </rPr>
      <t>万元。预计年租金不低于125万元。
满意度指标：受益对象满意度≥95%。</t>
    </r>
  </si>
  <si>
    <t>MGTX-2026-005</t>
  </si>
  <si>
    <t>麦盖提县库木库萨尔乡夏普鲁克村服装服饰厂房建设项目</t>
  </si>
  <si>
    <t>产业发展</t>
  </si>
  <si>
    <t>加工流通项目</t>
  </si>
  <si>
    <t>加工业</t>
  </si>
  <si>
    <t>库木库萨尔乡夏普鲁克村</t>
  </si>
  <si>
    <t>麦盖提县库木库萨尔乡夏普鲁克村服装服饰厂房建设项目，总投资6000万元，项目占地面积40000平方米（约60亩），新建厂房1栋，建筑面积25000平方米，配套给排水、电力、消防等相关附属设施设备。</t>
  </si>
  <si>
    <t>棉花</t>
  </si>
  <si>
    <t>产出指标：新建1座标准厂房，工程验收合格率100%。
经济效益：建成后带动就业人数≥400人，预计年租金不低于180万元。</t>
  </si>
  <si>
    <t>工业园区管理委员会</t>
  </si>
  <si>
    <t>MGTX-2026-006</t>
  </si>
  <si>
    <t>麦盖提县库木库萨尔乡铁米热克村服装服饰厂房及配套基础设施建设项目</t>
  </si>
  <si>
    <t>麦盖提县库木库萨尔乡铁米热克村服装服饰厂房及配套基础设施建设项目，总投资6000万元，项目占地面积27306平方米（约41亩），新建厂房1栋，建筑面积24592平方米，配套给排水、电力、消防等相关附属设施设备。</t>
  </si>
  <si>
    <t>MGTX-2026-007</t>
  </si>
  <si>
    <t>喀什地区麦盖提县棉花良种繁育能力提升项目</t>
  </si>
  <si>
    <t>央塔克乡阿克艾额孜村</t>
  </si>
  <si>
    <r>
      <rPr>
        <sz val="11"/>
        <color theme="1"/>
        <rFont val="宋体"/>
        <charset val="0"/>
      </rPr>
      <t>喀什地区麦盖提县棉花良种繁育能力提升项目，投资</t>
    </r>
    <r>
      <rPr>
        <sz val="11"/>
        <color theme="1"/>
        <rFont val="Times New Roman"/>
        <charset val="0"/>
      </rPr>
      <t>2000</t>
    </r>
    <r>
      <rPr>
        <sz val="11"/>
        <color theme="1"/>
        <rFont val="宋体"/>
        <charset val="0"/>
      </rPr>
      <t>万元，新建棉花种子生产加工车间1171.01平方米，购置棉花种子加工生产线1套，配套附属工程建设（水、电、消防、燃气、供热等）；新建棉花种子质量检测室 1 间，配套检验仪器 1 套等；新建科技研发车间1栋3182.85平方米，包含种子质量检测实验、主要农作物新品种培育、生物分子实验、数据处理及种质资源等功能区建设，配套购置实验检测仪器及耗材，购置基础配套用品。</t>
    </r>
  </si>
  <si>
    <t>产出指标：新建棉种加工车间1座，棉种储藏库1栋，购置棉种生产加工设备1套，项目工程和设备验收合格率100%。
社会效益：推动优质种子的普及和高效种植技术的应用，促进农业的规模化、标准化和现代化发展，提高农业产业的综合竞争力和可持续发展能力。
经济效益：项目建成后年产棉种1000吨以上，带动就业人数50人，年租金不低于56万元，
满意度指标：受益对象满意度≥95%。</t>
  </si>
  <si>
    <t>MGTX-2026-008</t>
  </si>
  <si>
    <t>麦盖提县小麦良种繁育生产加工基础设施建设项目</t>
  </si>
  <si>
    <t>麦盖提县小麦良种繁育生产加工基础设施建设项目，投资2000万元。新建单层门式钢架结构一号储存库，总建筑面积1467.02平方米；新建单层门式钢架结构二号储存库，总建筑面积1467.02平方米；新建单层门式钢架结构小麦种子生产车间，总建筑面积1040.00平方米；新建11.0x19.11小麦钢板贮藏仓1500吨6座；小麦精选加工生产线1套、检验仪器1套、自动码垛设备1套、地磅1套等。</t>
  </si>
  <si>
    <r>
      <rPr>
        <sz val="12"/>
        <rFont val="宋体"/>
        <charset val="134"/>
      </rPr>
      <t>小麦</t>
    </r>
  </si>
  <si>
    <r>
      <rPr>
        <sz val="12"/>
        <rFont val="宋体"/>
        <charset val="134"/>
      </rPr>
      <t>产出指标：新建小麦种子加工车间</t>
    </r>
    <r>
      <rPr>
        <sz val="12"/>
        <rFont val="Times New Roman"/>
        <charset val="134"/>
      </rPr>
      <t>1</t>
    </r>
    <r>
      <rPr>
        <sz val="12"/>
        <rFont val="宋体"/>
        <charset val="134"/>
      </rPr>
      <t>座，小麦种子储藏库</t>
    </r>
    <r>
      <rPr>
        <sz val="12"/>
        <rFont val="Times New Roman"/>
        <charset val="134"/>
      </rPr>
      <t>1</t>
    </r>
    <r>
      <rPr>
        <sz val="12"/>
        <rFont val="宋体"/>
        <charset val="134"/>
      </rPr>
      <t>栋，购置小麦种子生产加工设备</t>
    </r>
    <r>
      <rPr>
        <sz val="12"/>
        <rFont val="Times New Roman"/>
        <charset val="134"/>
      </rPr>
      <t>1</t>
    </r>
    <r>
      <rPr>
        <sz val="12"/>
        <rFont val="宋体"/>
        <charset val="134"/>
      </rPr>
      <t>套，项目工程和设备验收合格率</t>
    </r>
    <r>
      <rPr>
        <sz val="12"/>
        <rFont val="Times New Roman"/>
        <charset val="134"/>
      </rPr>
      <t>100%</t>
    </r>
    <r>
      <rPr>
        <sz val="12"/>
        <rFont val="宋体"/>
        <charset val="134"/>
      </rPr>
      <t>。</t>
    </r>
    <r>
      <rPr>
        <sz val="12"/>
        <rFont val="Times New Roman"/>
        <charset val="134"/>
      </rPr>
      <t xml:space="preserve">
</t>
    </r>
    <r>
      <rPr>
        <sz val="12"/>
        <rFont val="宋体"/>
        <charset val="134"/>
      </rPr>
      <t>社会效益：推动优质种子的普及和高效种植技术的应用，促进农业的规模化、标准化和现代化发展，提高农业产业的综合竞争力和可持续发展能力。</t>
    </r>
    <r>
      <rPr>
        <sz val="12"/>
        <rFont val="Times New Roman"/>
        <charset val="134"/>
      </rPr>
      <t xml:space="preserve">
</t>
    </r>
    <r>
      <rPr>
        <sz val="12"/>
        <rFont val="宋体"/>
        <charset val="134"/>
      </rPr>
      <t>经济效益：年产小麦种子</t>
    </r>
    <r>
      <rPr>
        <sz val="12"/>
        <rFont val="Times New Roman"/>
        <charset val="134"/>
      </rPr>
      <t>8000</t>
    </r>
    <r>
      <rPr>
        <sz val="12"/>
        <rFont val="宋体"/>
        <charset val="134"/>
      </rPr>
      <t>吨，带动就业</t>
    </r>
    <r>
      <rPr>
        <sz val="12"/>
        <rFont val="Times New Roman"/>
        <charset val="134"/>
      </rPr>
      <t>60</t>
    </r>
    <r>
      <rPr>
        <sz val="12"/>
        <rFont val="宋体"/>
        <charset val="134"/>
      </rPr>
      <t>人，年租金不低于</t>
    </r>
    <r>
      <rPr>
        <sz val="12"/>
        <rFont val="Times New Roman"/>
        <charset val="134"/>
      </rPr>
      <t>56</t>
    </r>
    <r>
      <rPr>
        <sz val="12"/>
        <rFont val="宋体"/>
        <charset val="134"/>
      </rPr>
      <t>万元。
满意度指标：受益对象满意度≥95%。</t>
    </r>
  </si>
  <si>
    <t>MGTX-2026-009</t>
  </si>
  <si>
    <t>麦盖提县希依提墩乡英巴扎村农贸市场提升改造项目</t>
  </si>
  <si>
    <r>
      <rPr>
        <sz val="12"/>
        <rFont val="宋体"/>
        <charset val="134"/>
      </rPr>
      <t>市场建设和农村电商物流</t>
    </r>
  </si>
  <si>
    <t>希依提墩乡英巴扎村</t>
  </si>
  <si>
    <t>在希依提墩乡英巴扎村实施农贸市场提升改造项目，投资500万元。改造提升餐饮区10座商铺，八座大棚6736平方米，主要为建筑结构加固与修缮，给排水与电力系统改造，通风系统等，完善活禽交易区、农产品交易区，配套相关附属设施。</t>
  </si>
  <si>
    <r>
      <rPr>
        <sz val="12"/>
        <rFont val="宋体"/>
        <charset val="134"/>
      </rPr>
      <t>带动生产、帮助产销对接、收益分红</t>
    </r>
  </si>
  <si>
    <t>其他</t>
  </si>
  <si>
    <t>产出指标：改造农贸市场1座；项目验收合格率100%。
经济效益：年租金收益10万元，带动7人就业。
社会效益：改造“脏乱差”市场环境，加强对农产品质量的监管，为本地小农户、专业合作社提供了低门槛、面对消费者的直接销售平台，帮助解决“卖难”问题。
满意度指标：受益对象满意度≥95%。</t>
  </si>
  <si>
    <r>
      <rPr>
        <sz val="12"/>
        <rFont val="宋体"/>
        <charset val="134"/>
      </rPr>
      <t>希依提墩乡人民政府</t>
    </r>
  </si>
  <si>
    <t>MGTX-2026-010</t>
  </si>
  <si>
    <r>
      <rPr>
        <sz val="12"/>
        <rFont val="宋体"/>
        <charset val="134"/>
      </rPr>
      <t>麦盖提县吐曼塔勒乡农贸市场提升改造项目（一期）</t>
    </r>
  </si>
  <si>
    <r>
      <rPr>
        <sz val="12"/>
        <rFont val="宋体"/>
        <charset val="134"/>
      </rPr>
      <t>市场建设和农村物流</t>
    </r>
  </si>
  <si>
    <t>吐曼塔勒乡巴扎村</t>
  </si>
  <si>
    <r>
      <rPr>
        <sz val="12"/>
        <rFont val="宋体"/>
        <charset val="134"/>
      </rPr>
      <t>麦盖提县吐曼塔勒乡农贸市场提升改造项目（一期），投资</t>
    </r>
    <r>
      <rPr>
        <sz val="12"/>
        <rFont val="Times New Roman"/>
        <charset val="134"/>
      </rPr>
      <t>2500</t>
    </r>
    <r>
      <rPr>
        <sz val="12"/>
        <rFont val="宋体"/>
        <charset val="134"/>
      </rPr>
      <t>万元。对吐曼塔勒乡农贸市场提升改造5.17万平方米，其中：地面硬化3.98万平方米，新建轻钢结构交易棚36个共1.12万平方米，附属用房0.084万平方米，以及水电等附属设施。</t>
    </r>
  </si>
  <si>
    <t>带动生产、帮助产销对接、收益分红</t>
  </si>
  <si>
    <t>产出指标:地面硬化3.98万平方米，轻钢结构交易棚36个共1.12万平方米，附属用房0.084万平方米，工程质量验收合格率100%。
经济效益：年租金收益50万元，工程在建期间有效带动就业大于等于20人。
社会效益：改造“脏乱差”市场环境，加强对农产品质量的监管，为本地小农户、专业合作社提供了低门槛、面对消费者的直接销售平台，帮助解决“卖难”问题。
满意度指标：受益对象满意度≥95%。</t>
  </si>
  <si>
    <r>
      <rPr>
        <sz val="12"/>
        <rFont val="宋体"/>
        <charset val="134"/>
      </rPr>
      <t>吐曼塔勒乡人民政府</t>
    </r>
  </si>
  <si>
    <t>MGTX-2026-011</t>
  </si>
  <si>
    <t>麦盖提县刀郎农畜综合交易市场提升改造项目</t>
  </si>
  <si>
    <t>尕孜库勒乡吐普硝村</t>
  </si>
  <si>
    <r>
      <rPr>
        <sz val="12"/>
        <rFont val="宋体"/>
        <charset val="134"/>
      </rPr>
      <t>麦盖提县刀郎农畜综合交易市场提升改造项目，投资</t>
    </r>
    <r>
      <rPr>
        <sz val="12"/>
        <rFont val="Times New Roman"/>
        <charset val="134"/>
      </rPr>
      <t>2500</t>
    </r>
    <r>
      <rPr>
        <sz val="12"/>
        <rFont val="宋体"/>
        <charset val="134"/>
      </rPr>
      <t>万元。对麦盖提县城乡农畜综合交易进行提升改造，主要对原有的52个冷库配备制冷设备，将4个库房改建为冷库，完善货架、托盘、叉车等物流载具，配套市场附属电力设施设备，改造提升活畜交易区棚圈建设1.4万平方米；改造提升寄养区棚圈0.5万平方米；完善市场物流区6.7万平方米，完善场区供暖及相关附属设施设备。</t>
    </r>
  </si>
  <si>
    <t>产出指标：改造农贸市场1座；项目验收合格率100%，，工程质量验收合格率100%。
经济效益：年租金收益50万元，工程在建期间有效带动就业大于等于20人。
社会效益：改造“脏乱差”市场环境，加强对农产品质量的监管，为本地小农户、专业合作社提供了低门槛、面对消费者的直接销售平台，帮助解决“卖难”问题。
满意度指标：受益对象满意度≥95%。</t>
  </si>
  <si>
    <t>农业农村局</t>
  </si>
  <si>
    <t>MGTX-2026-012</t>
  </si>
  <si>
    <t>喀什地区麦盖提县“六点合一”服务中心建设项目</t>
  </si>
  <si>
    <t>产业服务支撑项目</t>
  </si>
  <si>
    <t>农业社会化服务</t>
  </si>
  <si>
    <t>巴扎结米镇、希依提墩乡、央塔克乡、吐曼塔勒乡、尕孜库勒乡、克孜勒阿瓦提乡、库木库萨尔乡、昂格特勒克乡，库尔玛乡</t>
  </si>
  <si>
    <t>提升改造9个乡镇（巴扎结米镇、希依提墩乡、央塔克乡、吐曼塔勒乡、尕孜库勒乡、克孜勒阿瓦提乡、库木库萨尔乡、昂格特勒克乡、库尔玛乡原畜牧站）畜牧兽医“六点合一”服务中心，改造面积共8000平米，采购设备主要有B超仪、无菌操作台、电子显微镜、不锈钢高压蒸汽消毒灭菌锅、冰箱、兽用可视输精枪、液氮罐等设施设备共9套。</t>
  </si>
  <si>
    <t>带动生产</t>
  </si>
  <si>
    <t>安格斯牛</t>
  </si>
  <si>
    <t>社会效益：集动物诊疗、品种改良、动物防疫、动物报检、兽药饲料经营、咨询服务功能为一体的服务平台。
满意度指标：受益对象满意度≥95%。</t>
  </si>
  <si>
    <t>MGTX-2026-013</t>
  </si>
  <si>
    <t>麦盖提县库木库萨尔乡沙产业配套基础设施建设项目</t>
  </si>
  <si>
    <t>配套设施项目</t>
  </si>
  <si>
    <t>产业园（区）</t>
  </si>
  <si>
    <t>库木库萨尔乡吐孜鲁克喀什村</t>
  </si>
  <si>
    <t>麦盖提县库木库萨尔乡沙产业配套基础设施建设项目，投资620万元。新建产业道路5公里（砂石面层），新建沙产业基础设施1200平方米，新建农副产品及特色饮食展销区8万平（砂石面层），配套拱排水管网、供电线路及相关附属设施。</t>
  </si>
  <si>
    <t>带动生产、收益分红、其他</t>
  </si>
  <si>
    <t>沙产业</t>
  </si>
  <si>
    <r>
      <rPr>
        <b/>
        <sz val="12"/>
        <rFont val="宋体"/>
        <charset val="134"/>
      </rPr>
      <t>社会效益：</t>
    </r>
    <r>
      <rPr>
        <sz val="12"/>
        <rFont val="宋体"/>
        <charset val="134"/>
      </rPr>
      <t xml:space="preserve">搭建各民族交往交流交融的平台，在共同治沙、共享发展成果中增进凝聚力，铸牢中华民族共同体意识；推动沙产业链延伸，大量吸纳当地群众就业；培育特色沙产业，有效促进经济发展。
</t>
    </r>
    <r>
      <rPr>
        <b/>
        <sz val="12"/>
        <rFont val="宋体"/>
        <charset val="134"/>
      </rPr>
      <t>经济效益：</t>
    </r>
    <r>
      <rPr>
        <sz val="12"/>
        <rFont val="宋体"/>
        <charset val="134"/>
      </rPr>
      <t xml:space="preserve">促进沙产业链发展，吸纳当地富余劳动力105人实现就近就地就业，就业人员人均月收入稳定达到3000元，切实让各族群众共享产业发展红利，巩固拓展脱贫攻坚成果同乡村振兴有效衔接。每年向库木库萨尔乡吐孜鲁克喀什村按照3%的比例分红18.6万元，分红资金用于村级公益事业建设、基础设施维护等工作，有效弥补村级发展资金缺口，持续壮大村集体经济。
</t>
    </r>
    <r>
      <rPr>
        <b/>
        <sz val="12"/>
        <rFont val="宋体"/>
        <charset val="134"/>
      </rPr>
      <t>满意度指标：</t>
    </r>
    <r>
      <rPr>
        <sz val="12"/>
        <rFont val="宋体"/>
        <charset val="134"/>
      </rPr>
      <t>受益人口满意度≥95%。</t>
    </r>
  </si>
  <si>
    <t>县委统战部
县文广旅局</t>
  </si>
  <si>
    <t>MGTX-2026-033</t>
  </si>
  <si>
    <t>麦盖提县库木库萨尔乡渠系节水改造项目</t>
  </si>
  <si>
    <t>小型农田水利设施建设</t>
  </si>
  <si>
    <t>库木库萨尔乡库木库都克村、铁木热克村、托万塔瓦尔克斯克村、尤库日哈迪勒克村、托万库木库萨尔村、胡木丹买里村、托万哈迪勒克)村、吐孜鲁克喀什村</t>
  </si>
  <si>
    <t>麦盖提县库木库萨尔乡渠系节水改造项目，投资943.1万元。斗渠节水改造8.14公里，其中库木库都克(2)村0.34km，铁木热克(3)村1.04km，托万塔瓦尔克斯克(4)村0.41km，尤库日哈迪勒克(7)村1.46km，托万库木库萨尔(8)村2.19km，胡木丹买里(9)村0.55km，托万哈迪勒克(11)村0.75km，吐孜鲁克喀什(12)村1.42km，设计流量0.15-0.5m³/s</t>
  </si>
  <si>
    <t>/</t>
  </si>
  <si>
    <t>产出指标：斗渠节水改造长度8.14km，项目验收合格率100%。
社会效益：项目实施后，改善项目区群众1.5万亩耕地灌溉条件，提高灌溉保证率，带动群众农业生产收入增加；项目的实施响应群众需求，能够有效促进民族团结和社会稳定，不断夯实铸牢中华民族共同体意识物质基础，切实增强各族群众的凝聚力和归属感，推动社会和谐和经济发展。
经济效益：吸纳当地富余劳动力实现就近就地工作50人，人均月收入达4000元/月；项目每年新增节水能力71万立方米。
满意度指标：直接受益人口满意度≥95%。</t>
  </si>
  <si>
    <t>县委统战部
水利局</t>
  </si>
  <si>
    <t>MGTX-2026-034</t>
  </si>
  <si>
    <t>麦盖提县2026年克孜勒阿瓦提乡乡村产业配套设施建设项目</t>
  </si>
  <si>
    <t>克孜勒阿瓦提乡奥依巴格村、塔勒克村、团结村</t>
  </si>
  <si>
    <t>建设防渗渠9.22公里，投资863.28万元。其中克孜勒阿瓦提乡奥依巴格(4)村5.5km、塔勒克(14)村1.15km、团结（19）村2.57km，配套相关渠系建筑物，设计流量0.1-0.5m³/s。</t>
  </si>
  <si>
    <t>产出指标：防渗渠长度9.22km，项目验收合格率100%。
社会效益：改善项目区群众1.51万亩耕地灌溉条件，提高灌溉保证率，带动群众农业生产收入增加；
满意度指标：直接受益人口满意度≥95%。</t>
  </si>
  <si>
    <t>水利局</t>
  </si>
  <si>
    <t>MGTX-2026-035</t>
  </si>
  <si>
    <t>麦盖提县2026年巴扎结米镇等4个乡乡村产业配套设施建设项目</t>
  </si>
  <si>
    <t>巴扎结米镇乌喀村、亚胡木丹村、阔什艾肯村，希依提墩乡月塘村、尤库日喀帕克阿斯提村、东风村，尕孜库勒乡喀玛库勒村、拉依勒克帕合特勒克村、麦盖提帕合特勒克村、古再勒库勒村、塔拉买里村、食品基地，克孜勒阿瓦提乡团结村</t>
  </si>
  <si>
    <t>建设防渗渠8.92公里，投资899.36万元，其中巴扎结米镇乌喀（5）村0.62km、亚胡木丹(13)村0.02km、阔什艾肯（15）村0.8km，希依提墩乡月塘（3）村0.3km、尤库日喀帕克阿斯提（9）村0.98km、东风（13）村1.4km，尕孜库勒乡喀玛库勒(5)村0.09km、拉依勒克帕合特勒克(10)村0.13km、麦盖提帕合特勒克(11)村0.5km、古再勒库勒(12)村0.34km、塔拉买里(15)村1.1、食品基地0.71km，克孜勒阿瓦提乡团结（19）村1.35公里，配套相关渠系建筑物，设计流量0.1-0.5m³/s。</t>
  </si>
  <si>
    <t>产出指标：防渗渠长度8.92km，项目验收合格率100%。
社会效益：改善项目区群众1.93万亩耕地灌溉条件，提高灌溉保证率，带动群众农业生产收入增加；
满意度指标：直接受益人口满意度≥95%。</t>
  </si>
  <si>
    <t>MGTX-2026-036</t>
  </si>
  <si>
    <t>麦盖提县2026年央塔克乡等3个乡乡村产业配套设施建设项目</t>
  </si>
  <si>
    <t>央塔克乡奥依布格达依村、央塔克村、阿尔浪喀村、阔克阔勒村，吐曼塔勒乡皮力特库木希勒克村、开外孜力克村、托盖墩村、英阿瓦提村，库尔玛乡恰斯村、比尔艾格孜村</t>
  </si>
  <si>
    <t>建设防渗渠8.555公里，投资851.13万元，其中央塔克乡奥依布格达依(1)村0.652km、央塔克(3)村2.055km、阿尔浪喀(17)村0.934km、阔克阔勒(21)村0.7km，吐曼塔勒乡皮力特库木希勒克（4）村0.727km、开外孜力克（9）村0.16km、托盖墩(11)村0.439km、英阿瓦提（12）村1.245km，库尔玛乡恰斯(2)村0.22km、比尔艾格孜(8)村1.423km，配套相关渠系建筑物，设计流量0.1-0.5m³/s。</t>
  </si>
  <si>
    <t>产出指标：防渗渠长度8.555km，项目验收合格率100%。
社会效益：改善项目区群众1.79万亩耕地灌溉条件，提高灌溉保证率，带动群众农业生产收入增加；
满意度指标：直接受益人口满意度≥95%。</t>
  </si>
  <si>
    <t>MGTX-2026-014</t>
  </si>
  <si>
    <r>
      <rPr>
        <sz val="12"/>
        <rFont val="宋体"/>
        <charset val="134"/>
      </rPr>
      <t>麦盖提县农村道路日常养护补助项目</t>
    </r>
  </si>
  <si>
    <r>
      <rPr>
        <sz val="12"/>
        <rFont val="宋体"/>
        <charset val="134"/>
      </rPr>
      <t>就业项目</t>
    </r>
  </si>
  <si>
    <r>
      <rPr>
        <sz val="12"/>
        <rFont val="宋体"/>
        <charset val="134"/>
      </rPr>
      <t>公益性岗位</t>
    </r>
  </si>
  <si>
    <r>
      <rPr>
        <sz val="12"/>
        <rFont val="宋体"/>
        <charset val="134"/>
      </rPr>
      <t>麦盖提县</t>
    </r>
  </si>
  <si>
    <r>
      <rPr>
        <sz val="12"/>
        <rFont val="宋体"/>
        <charset val="134"/>
      </rPr>
      <t>聘用</t>
    </r>
    <r>
      <rPr>
        <sz val="12"/>
        <rFont val="Times New Roman"/>
        <charset val="134"/>
      </rPr>
      <t>722</t>
    </r>
    <r>
      <rPr>
        <sz val="12"/>
        <rFont val="宋体"/>
        <charset val="134"/>
      </rPr>
      <t>名护路员对全县农村公路进行日常养护，每人每月工资</t>
    </r>
    <r>
      <rPr>
        <sz val="12"/>
        <rFont val="Times New Roman"/>
        <charset val="134"/>
      </rPr>
      <t>1000</t>
    </r>
    <r>
      <rPr>
        <sz val="12"/>
        <rFont val="宋体"/>
        <charset val="134"/>
      </rPr>
      <t>元，总投资866.4万元。</t>
    </r>
  </si>
  <si>
    <r>
      <rPr>
        <sz val="12"/>
        <rFont val="宋体"/>
        <charset val="134"/>
      </rPr>
      <t>就业务工</t>
    </r>
  </si>
  <si>
    <r>
      <rPr>
        <sz val="12"/>
        <rFont val="宋体"/>
        <charset val="134"/>
      </rPr>
      <t>社会效益：促进当地的经济发展和社会发展，促进了当地交通环境的改善，有效推进乡村振兴发展。
经济效益指标：带动</t>
    </r>
    <r>
      <rPr>
        <sz val="12"/>
        <rFont val="Times New Roman"/>
        <charset val="134"/>
      </rPr>
      <t>722</t>
    </r>
    <r>
      <rPr>
        <sz val="12"/>
        <rFont val="宋体"/>
        <charset val="134"/>
      </rPr>
      <t>名群众，每月增收</t>
    </r>
    <r>
      <rPr>
        <sz val="12"/>
        <rFont val="Times New Roman"/>
        <charset val="134"/>
      </rPr>
      <t>1000</t>
    </r>
    <r>
      <rPr>
        <sz val="12"/>
        <rFont val="宋体"/>
        <charset val="134"/>
      </rPr>
      <t>元。
满意度指标：受益对象满意度≥95%。</t>
    </r>
  </si>
  <si>
    <r>
      <rPr>
        <sz val="12"/>
        <rFont val="宋体"/>
        <charset val="134"/>
      </rPr>
      <t>交通运输局</t>
    </r>
  </si>
  <si>
    <t>MGTX-2026-015</t>
  </si>
  <si>
    <r>
      <rPr>
        <sz val="12"/>
        <rFont val="宋体"/>
        <charset val="134"/>
      </rPr>
      <t>就业兜底服务项目</t>
    </r>
  </si>
  <si>
    <t>对我县无法外出就业的脱贫劳动力（含防返贫监测对象）以1750元/人/月的标准发放县内就业岗位补贴，实现无法外出就业的脱贫劳动力在县域内稳定就业，每月安置不高于1313人，每月根据实际上岗人员拨付补贴，总资金2757.3万元。</t>
  </si>
  <si>
    <t>经济效益：通过提供就业机会带动无法外出帮扶对象就业增收。
社会效益：促进了村级的发展和进步，带动就业1313人。
满意度指标：受益对象满意度≥95%。</t>
  </si>
  <si>
    <r>
      <rPr>
        <sz val="12"/>
        <rFont val="宋体"/>
        <charset val="134"/>
      </rPr>
      <t>人力资源和社会保障局</t>
    </r>
  </si>
  <si>
    <t>MGTX-2026-016</t>
  </si>
  <si>
    <r>
      <rPr>
        <sz val="12"/>
        <rFont val="宋体"/>
        <charset val="134"/>
      </rPr>
      <t>一次性交通补助项目</t>
    </r>
  </si>
  <si>
    <r>
      <rPr>
        <sz val="12"/>
        <rFont val="宋体"/>
        <charset val="134"/>
      </rPr>
      <t>务工补助</t>
    </r>
  </si>
  <si>
    <r>
      <rPr>
        <sz val="12"/>
        <rFont val="宋体"/>
        <charset val="134"/>
      </rPr>
      <t>交通费补助</t>
    </r>
  </si>
  <si>
    <r>
      <rPr>
        <sz val="12"/>
        <rFont val="宋体"/>
        <charset val="134"/>
      </rPr>
      <t>对脱贫劳动力</t>
    </r>
    <r>
      <rPr>
        <sz val="12"/>
        <rFont val="Times New Roman"/>
        <charset val="134"/>
      </rPr>
      <t>(</t>
    </r>
    <r>
      <rPr>
        <sz val="12"/>
        <rFont val="宋体"/>
        <charset val="134"/>
      </rPr>
      <t>含监测帮扶对象</t>
    </r>
    <r>
      <rPr>
        <sz val="12"/>
        <rFont val="Times New Roman"/>
        <charset val="134"/>
      </rPr>
      <t>)(</t>
    </r>
    <r>
      <rPr>
        <sz val="12"/>
        <rFont val="宋体"/>
        <charset val="134"/>
      </rPr>
      <t>男</t>
    </r>
    <r>
      <rPr>
        <sz val="12"/>
        <rFont val="Times New Roman"/>
        <charset val="134"/>
      </rPr>
      <t>16-60</t>
    </r>
    <r>
      <rPr>
        <sz val="12"/>
        <rFont val="宋体"/>
        <charset val="134"/>
      </rPr>
      <t>周岁，女</t>
    </r>
    <r>
      <rPr>
        <sz val="12"/>
        <rFont val="Times New Roman"/>
        <charset val="134"/>
      </rPr>
      <t>16-55</t>
    </r>
    <r>
      <rPr>
        <sz val="12"/>
        <rFont val="宋体"/>
        <charset val="134"/>
      </rPr>
      <t>周岁</t>
    </r>
    <r>
      <rPr>
        <sz val="12"/>
        <rFont val="Times New Roman"/>
        <charset val="134"/>
      </rPr>
      <t>)</t>
    </r>
    <r>
      <rPr>
        <sz val="12"/>
        <rFont val="宋体"/>
        <charset val="134"/>
      </rPr>
      <t>到疆外、疆内跨地</t>
    </r>
    <r>
      <rPr>
        <sz val="12"/>
        <rFont val="Times New Roman"/>
        <charset val="134"/>
      </rPr>
      <t>(</t>
    </r>
    <r>
      <rPr>
        <sz val="12"/>
        <rFont val="宋体"/>
        <charset val="134"/>
      </rPr>
      <t>州、市</t>
    </r>
    <r>
      <rPr>
        <sz val="12"/>
        <rFont val="Times New Roman"/>
        <charset val="134"/>
      </rPr>
      <t>)</t>
    </r>
    <r>
      <rPr>
        <sz val="12"/>
        <rFont val="宋体"/>
        <charset val="134"/>
      </rPr>
      <t>务工，并连续务工</t>
    </r>
    <r>
      <rPr>
        <sz val="12"/>
        <rFont val="Times New Roman"/>
        <charset val="134"/>
      </rPr>
      <t>3</t>
    </r>
    <r>
      <rPr>
        <sz val="12"/>
        <rFont val="宋体"/>
        <charset val="134"/>
      </rPr>
      <t>个月以上，给予疆外</t>
    </r>
    <r>
      <rPr>
        <sz val="12"/>
        <rFont val="Times New Roman"/>
        <charset val="134"/>
      </rPr>
      <t>1500</t>
    </r>
    <r>
      <rPr>
        <sz val="12"/>
        <rFont val="宋体"/>
        <charset val="134"/>
      </rPr>
      <t>元、疆内</t>
    </r>
    <r>
      <rPr>
        <sz val="12"/>
        <rFont val="Times New Roman"/>
        <charset val="134"/>
      </rPr>
      <t>800</t>
    </r>
    <r>
      <rPr>
        <sz val="12"/>
        <rFont val="宋体"/>
        <charset val="134"/>
      </rPr>
      <t>元、地区内跨县</t>
    </r>
    <r>
      <rPr>
        <sz val="12"/>
        <rFont val="Times New Roman"/>
        <charset val="134"/>
      </rPr>
      <t>100</t>
    </r>
    <r>
      <rPr>
        <sz val="12"/>
        <rFont val="宋体"/>
        <charset val="134"/>
      </rPr>
      <t>元的交通费补贴。其中：疆外</t>
    </r>
    <r>
      <rPr>
        <sz val="12"/>
        <rFont val="Times New Roman"/>
        <charset val="134"/>
      </rPr>
      <t>1220</t>
    </r>
    <r>
      <rPr>
        <sz val="12"/>
        <rFont val="宋体"/>
        <charset val="134"/>
      </rPr>
      <t>人、疆内</t>
    </r>
    <r>
      <rPr>
        <sz val="12"/>
        <rFont val="Times New Roman"/>
        <charset val="134"/>
      </rPr>
      <t>4625</t>
    </r>
    <r>
      <rPr>
        <sz val="12"/>
        <rFont val="宋体"/>
        <charset val="134"/>
      </rPr>
      <t>人，地区内跨县</t>
    </r>
    <r>
      <rPr>
        <sz val="12"/>
        <rFont val="Times New Roman"/>
        <charset val="134"/>
      </rPr>
      <t>1500</t>
    </r>
    <r>
      <rPr>
        <sz val="12"/>
        <rFont val="宋体"/>
        <charset val="134"/>
      </rPr>
      <t>人，总投资</t>
    </r>
    <r>
      <rPr>
        <sz val="12"/>
        <rFont val="Times New Roman"/>
        <charset val="134"/>
      </rPr>
      <t>568</t>
    </r>
    <r>
      <rPr>
        <sz val="12"/>
        <rFont val="宋体"/>
        <charset val="134"/>
      </rPr>
      <t>万元。</t>
    </r>
  </si>
  <si>
    <r>
      <rPr>
        <sz val="12"/>
        <rFont val="宋体"/>
        <charset val="134"/>
      </rPr>
      <t>社会效益：通过交通补助，进一步鼓励有条件的帮扶对象外出就业，提高帮扶对象工资性收入。</t>
    </r>
    <r>
      <rPr>
        <sz val="12"/>
        <rFont val="Times New Roman"/>
        <charset val="134"/>
      </rPr>
      <t xml:space="preserve">
</t>
    </r>
    <r>
      <rPr>
        <sz val="12"/>
        <rFont val="宋体"/>
        <charset val="134"/>
      </rPr>
      <t>经济效益：预计对</t>
    </r>
    <r>
      <rPr>
        <sz val="12"/>
        <rFont val="Times New Roman"/>
        <charset val="134"/>
      </rPr>
      <t>7345</t>
    </r>
    <r>
      <rPr>
        <sz val="12"/>
        <rFont val="宋体"/>
        <charset val="134"/>
      </rPr>
      <t>外出务工帮扶对象落实一次性交通费补助，降低外出成本568万元。
满意度指标：受益对象满意度≥95%。</t>
    </r>
  </si>
  <si>
    <t>MGTX-2026-017</t>
  </si>
  <si>
    <r>
      <rPr>
        <sz val="12"/>
        <rFont val="宋体"/>
        <charset val="134"/>
      </rPr>
      <t>麦盖提县巴扎结米镇</t>
    </r>
    <r>
      <rPr>
        <sz val="12"/>
        <rFont val="Times New Roman"/>
        <charset val="134"/>
      </rPr>
      <t>2026</t>
    </r>
    <r>
      <rPr>
        <sz val="12"/>
        <rFont val="宋体"/>
        <charset val="134"/>
      </rPr>
      <t>年基础设施建设项目</t>
    </r>
  </si>
  <si>
    <r>
      <rPr>
        <sz val="12"/>
        <rFont val="宋体"/>
        <charset val="134"/>
      </rPr>
      <t>乡村建设行动</t>
    </r>
  </si>
  <si>
    <r>
      <rPr>
        <sz val="12"/>
        <rFont val="宋体"/>
        <charset val="134"/>
      </rPr>
      <t>农村基础设施</t>
    </r>
    <r>
      <rPr>
        <sz val="12"/>
        <rFont val="Times New Roman"/>
        <charset val="134"/>
      </rPr>
      <t>(</t>
    </r>
    <r>
      <rPr>
        <sz val="12"/>
        <rFont val="宋体"/>
        <charset val="134"/>
      </rPr>
      <t>含产业配套基础设施</t>
    </r>
    <r>
      <rPr>
        <sz val="12"/>
        <rFont val="Times New Roman"/>
        <charset val="134"/>
      </rPr>
      <t>)</t>
    </r>
  </si>
  <si>
    <r>
      <rPr>
        <sz val="12"/>
        <rFont val="宋体"/>
        <charset val="134"/>
      </rPr>
      <t>其他</t>
    </r>
  </si>
  <si>
    <t>巴扎结米镇村、阔什艾肯村</t>
  </si>
  <si>
    <t>麦盖提县巴扎结米镇基础设施建设项目，投资820万元，其中：
1、新建宽4米农村道路1746米。其中：戈壁土道路503米、沥青、混凝土道路1243米；
2、建设给水管道5020米，其中：PPR管（DN110）3690米、PPR管（DN25）800米、PPR管（DN20）530米；
3、建设排水管道3536米，其中：HDPE管（DN300）1040米、HDPE管（DN200）1966米、PVC-U管（DN100）530米；
4、建设电力系统2套，其中：（1）500kva变压器1台，线缆JKLYJ-4*95电缆1050米、YJVHD-3*16电缆4650米、YJVHD-5*16电缆2330米，（2）400kva变压器1台及配套电缆3000米；
5、实施土地平整12000立方米。</t>
  </si>
  <si>
    <r>
      <rPr>
        <sz val="12"/>
        <rFont val="宋体"/>
        <charset val="134"/>
      </rPr>
      <t>产出指标：修建道路</t>
    </r>
    <r>
      <rPr>
        <sz val="12"/>
        <rFont val="Times New Roman"/>
        <charset val="134"/>
      </rPr>
      <t>10799</t>
    </r>
    <r>
      <rPr>
        <sz val="12"/>
        <rFont val="宋体"/>
        <charset val="134"/>
      </rPr>
      <t>平方米，给水管道</t>
    </r>
    <r>
      <rPr>
        <sz val="12"/>
        <rFont val="Times New Roman"/>
        <charset val="134"/>
      </rPr>
      <t>5020</t>
    </r>
    <r>
      <rPr>
        <sz val="12"/>
        <rFont val="宋体"/>
        <charset val="134"/>
      </rPr>
      <t>米，排水管道</t>
    </r>
    <r>
      <rPr>
        <sz val="12"/>
        <rFont val="Times New Roman"/>
        <charset val="134"/>
      </rPr>
      <t>3536</t>
    </r>
    <r>
      <rPr>
        <sz val="12"/>
        <rFont val="宋体"/>
        <charset val="134"/>
      </rPr>
      <t>米，铺设电路</t>
    </r>
    <r>
      <rPr>
        <sz val="12"/>
        <rFont val="Times New Roman"/>
        <charset val="134"/>
      </rPr>
      <t>11030</t>
    </r>
    <r>
      <rPr>
        <sz val="12"/>
        <rFont val="宋体"/>
        <charset val="134"/>
      </rPr>
      <t>米，变压器</t>
    </r>
    <r>
      <rPr>
        <sz val="12"/>
        <rFont val="Times New Roman"/>
        <charset val="134"/>
      </rPr>
      <t>2</t>
    </r>
    <r>
      <rPr>
        <sz val="12"/>
        <rFont val="宋体"/>
        <charset val="134"/>
      </rPr>
      <t>台，土地平整</t>
    </r>
    <r>
      <rPr>
        <sz val="12"/>
        <rFont val="Times New Roman"/>
        <charset val="134"/>
      </rPr>
      <t>12000</t>
    </r>
    <r>
      <rPr>
        <sz val="12"/>
        <rFont val="宋体"/>
        <charset val="134"/>
      </rPr>
      <t>立方米，成本控制价</t>
    </r>
    <r>
      <rPr>
        <sz val="12"/>
        <rFont val="Times New Roman"/>
        <charset val="134"/>
      </rPr>
      <t>≤820</t>
    </r>
    <r>
      <rPr>
        <sz val="12"/>
        <rFont val="宋体"/>
        <charset val="134"/>
      </rPr>
      <t>万元；工程验收合格率</t>
    </r>
    <r>
      <rPr>
        <sz val="12"/>
        <rFont val="Times New Roman"/>
        <charset val="134"/>
      </rPr>
      <t>=100%</t>
    </r>
    <r>
      <rPr>
        <sz val="12"/>
        <rFont val="宋体"/>
        <charset val="134"/>
      </rPr>
      <t>；</t>
    </r>
    <r>
      <rPr>
        <sz val="12"/>
        <rFont val="Times New Roman"/>
        <charset val="134"/>
      </rPr>
      <t xml:space="preserve">
</t>
    </r>
    <r>
      <rPr>
        <sz val="12"/>
        <rFont val="宋体"/>
        <charset val="134"/>
      </rPr>
      <t>效益指标：方便群众生产、生活，为群众出行提供便利条件；受益人口数</t>
    </r>
    <r>
      <rPr>
        <sz val="12"/>
        <rFont val="Times New Roman"/>
        <charset val="134"/>
      </rPr>
      <t>≥165</t>
    </r>
    <r>
      <rPr>
        <sz val="12"/>
        <rFont val="宋体"/>
        <charset val="134"/>
      </rPr>
      <t>人，受益人口满意度</t>
    </r>
    <r>
      <rPr>
        <sz val="12"/>
        <rFont val="Times New Roman"/>
        <charset val="134"/>
      </rPr>
      <t>=100%</t>
    </r>
    <r>
      <rPr>
        <sz val="12"/>
        <rFont val="宋体"/>
        <charset val="134"/>
      </rPr>
      <t>。</t>
    </r>
    <r>
      <rPr>
        <sz val="12"/>
        <rFont val="Times New Roman"/>
        <charset val="134"/>
      </rPr>
      <t xml:space="preserve">
</t>
    </r>
    <r>
      <rPr>
        <sz val="12"/>
        <rFont val="宋体"/>
        <charset val="134"/>
      </rPr>
      <t>满意度指标：受益对象满意度</t>
    </r>
    <r>
      <rPr>
        <sz val="12"/>
        <rFont val="Times New Roman"/>
        <charset val="134"/>
      </rPr>
      <t>≥95%</t>
    </r>
    <r>
      <rPr>
        <sz val="12"/>
        <rFont val="宋体"/>
        <charset val="134"/>
      </rPr>
      <t>。</t>
    </r>
  </si>
  <si>
    <r>
      <rPr>
        <sz val="12"/>
        <rFont val="宋体"/>
        <charset val="134"/>
      </rPr>
      <t>巴扎结米镇人民政府</t>
    </r>
  </si>
  <si>
    <t>MGTX-2026-018</t>
  </si>
  <si>
    <t>麦盖提县库木库萨尔乡污水治理项目</t>
  </si>
  <si>
    <t>乡村建设行动</t>
  </si>
  <si>
    <t>人居环境整治</t>
  </si>
  <si>
    <t>农村污水治理</t>
  </si>
  <si>
    <t>库木库萨尔乡库木库都克村、托万塔瓦尔克斯克村、库木库萨尔村、托万库木库萨尔村、胡木丹买里村、库木博斯坦村</t>
  </si>
  <si>
    <t>麦盖提县库木库萨尔乡污水治理项目，投资2000万元。新建排水管网14.9公里，其中：DE630排水管6.4公里，DN200钢丝骨架管4.2公里，DN150钢丝骨架管4.3公里，新建提升泵站6座，配套相关附属设施设备。</t>
  </si>
  <si>
    <t>产出指标:在库木库萨尔乡境内新建污水管网14.9公里，项目工程质量合格率达到100%。
经济效益:施工期间带动本地务工人数20人以上。
社会效益：加快现代农村建设，提高农村污水治理水平。
满意度指标：受益对象满意度≥95%。</t>
  </si>
  <si>
    <t>住房和城乡建设局</t>
  </si>
  <si>
    <t>MGTX-2026-019</t>
  </si>
  <si>
    <t>麦盖提县五一林场产业道路提升改造项目</t>
  </si>
  <si>
    <t>产业路、资源路、旅游路建设</t>
  </si>
  <si>
    <t>五一林场</t>
  </si>
  <si>
    <r>
      <rPr>
        <sz val="12"/>
        <color theme="1"/>
        <rFont val="宋体"/>
        <charset val="134"/>
      </rPr>
      <t>麦盖提县五一林场产业道路提升改造项目，投资</t>
    </r>
    <r>
      <rPr>
        <sz val="12"/>
        <color theme="1"/>
        <rFont val="Times New Roman"/>
        <charset val="134"/>
      </rPr>
      <t>155</t>
    </r>
    <r>
      <rPr>
        <sz val="12"/>
        <color theme="1"/>
        <rFont val="宋体"/>
        <charset val="134"/>
      </rPr>
      <t>万元。改扩建五一林场辖区林果业发展生产道路（砂石路）</t>
    </r>
    <r>
      <rPr>
        <sz val="12"/>
        <color theme="1"/>
        <rFont val="Times New Roman"/>
        <charset val="134"/>
      </rPr>
      <t>6.3</t>
    </r>
    <r>
      <rPr>
        <sz val="12"/>
        <color theme="1"/>
        <rFont val="宋体"/>
        <charset val="134"/>
      </rPr>
      <t>公里，路面宽</t>
    </r>
    <r>
      <rPr>
        <sz val="12"/>
        <color theme="1"/>
        <rFont val="Times New Roman"/>
        <charset val="134"/>
      </rPr>
      <t>4m</t>
    </r>
    <r>
      <rPr>
        <sz val="12"/>
        <color theme="1"/>
        <rFont val="宋体"/>
        <charset val="134"/>
      </rPr>
      <t>，</t>
    </r>
    <r>
      <rPr>
        <sz val="12"/>
        <color theme="1"/>
        <rFont val="Times New Roman"/>
        <charset val="134"/>
      </rPr>
      <t>15cm</t>
    </r>
    <r>
      <rPr>
        <sz val="12"/>
        <color theme="1"/>
        <rFont val="宋体"/>
        <charset val="134"/>
      </rPr>
      <t>级配砾石基层。</t>
    </r>
  </si>
  <si>
    <t>产出指标：1、数量指标：砂石道路6.3公里。2、质量指标：项目验收合格率100%。3、成本指标：142万元
效益指标：1、经济效益：受益人口≧1279人（监测户151人）。2、社会效益：改善当地出行条件，有效减少交通事故的发生，形成更加完善的乡村路网。
满意度指标：1、服务对象满意度指标：受益群众满意度大于等于100%。</t>
  </si>
  <si>
    <t>林业和草原局
五一林场</t>
  </si>
  <si>
    <t>MGTX-2026-020</t>
  </si>
  <si>
    <t>麦盖提县胡杨林场产业道路提升改造项目</t>
  </si>
  <si>
    <t>胡杨林场</t>
  </si>
  <si>
    <t>在麦盖提县胡杨林场实施产业道路提升改造项目，计划投资155万元。改建巡护道路3.2公里，沥青路面，路基宽度采用3.5-6.5米，路面宽3.0-6.0米。</t>
  </si>
  <si>
    <r>
      <rPr>
        <sz val="12"/>
        <rFont val="宋体"/>
        <charset val="134"/>
      </rPr>
      <t>产出指标：改建道路</t>
    </r>
    <r>
      <rPr>
        <sz val="12"/>
        <rFont val="Times New Roman"/>
        <charset val="134"/>
      </rPr>
      <t>3.2</t>
    </r>
    <r>
      <rPr>
        <sz val="12"/>
        <rFont val="宋体"/>
        <charset val="134"/>
      </rPr>
      <t>公里，工程验收合格率</t>
    </r>
    <r>
      <rPr>
        <sz val="12"/>
        <rFont val="Times New Roman"/>
        <charset val="134"/>
      </rPr>
      <t>100%</t>
    </r>
    <r>
      <rPr>
        <sz val="12"/>
        <rFont val="宋体"/>
        <charset val="134"/>
      </rPr>
      <t>。</t>
    </r>
    <r>
      <rPr>
        <sz val="12"/>
        <rFont val="Times New Roman"/>
        <charset val="134"/>
      </rPr>
      <t xml:space="preserve"> 
</t>
    </r>
    <r>
      <rPr>
        <sz val="12"/>
        <rFont val="宋体"/>
        <charset val="134"/>
      </rPr>
      <t>社会效益：形成林区主通道的交通网络，提升林区巡护便捷性和电力供应稳定性，为旅游发展奠定基础，巡护效率提升</t>
    </r>
    <r>
      <rPr>
        <sz val="12"/>
        <rFont val="Times New Roman"/>
        <charset val="134"/>
      </rPr>
      <t>30%</t>
    </r>
    <r>
      <rPr>
        <sz val="12"/>
        <rFont val="宋体"/>
        <charset val="134"/>
      </rPr>
      <t>以上。
经济效益：带动辖区</t>
    </r>
    <r>
      <rPr>
        <sz val="12"/>
        <rFont val="Times New Roman"/>
        <charset val="134"/>
      </rPr>
      <t>40</t>
    </r>
    <r>
      <rPr>
        <sz val="12"/>
        <rFont val="宋体"/>
        <charset val="134"/>
      </rPr>
      <t>名群众稳定增收，旅游直接收入年均增长</t>
    </r>
    <r>
      <rPr>
        <sz val="12"/>
        <rFont val="Times New Roman"/>
        <charset val="134"/>
      </rPr>
      <t>50%</t>
    </r>
    <r>
      <rPr>
        <sz val="12"/>
        <rFont val="宋体"/>
        <charset val="134"/>
      </rPr>
      <t>以上；
满意度指标：受益对象满意度≥95%。</t>
    </r>
  </si>
  <si>
    <r>
      <rPr>
        <sz val="12"/>
        <rFont val="宋体"/>
        <charset val="134"/>
      </rPr>
      <t>林业和草原局</t>
    </r>
    <r>
      <rPr>
        <sz val="12"/>
        <rFont val="Times New Roman"/>
        <charset val="134"/>
      </rPr>
      <t xml:space="preserve">
</t>
    </r>
    <r>
      <rPr>
        <sz val="12"/>
        <rFont val="宋体"/>
        <charset val="134"/>
      </rPr>
      <t>胡杨林场</t>
    </r>
  </si>
  <si>
    <t>MGTX-2026-032</t>
  </si>
  <si>
    <t>麦盖提县胡杨林场2026年中央财政常态化帮扶资金（欠发达国有林场巩固提升任务）巡护道路提升改造项目</t>
  </si>
  <si>
    <t>改建5.064公里四级道路（其中：修复水毁路段479米）具体建设路线包含两段：一是改建巡护道路2.885公里，二林班区域，目前为沙砾路，铺设沥青路面，路基宽度采用3.5米，路面宽3.0米，同时对479米水毁路段进行修复。二是改建巡护道路2.179公里，二林班区域，目前为沙砾路，计划实施沥青路面，路基宽度采用5米，路面宽4.5米，投资128万元。</t>
  </si>
  <si>
    <t>产出指标：改建道路5.064公里，修复479米水毁路段，工程验收合格率100%。 
社会效益：形成林区主通道的交通网络，提升林区巡护便捷性和供应稳定性，为后续旅游发展奠定基础，巡护效率提升30%以上。
经济效益：带动辖区40名群众稳定增收，旅游直接收入年均增长50%以上；
满意度指标：受益对象满意度≥95%。</t>
  </si>
  <si>
    <t>MGTX-2026-021</t>
  </si>
  <si>
    <t>麦盖提县希依提墩乡2026年乡村辅道建设以工代赈项目</t>
  </si>
  <si>
    <r>
      <rPr>
        <sz val="12"/>
        <rFont val="宋体"/>
        <charset val="134"/>
      </rPr>
      <t>农村道路建设</t>
    </r>
  </si>
  <si>
    <t>希依提墩乡喀克夏勒村</t>
  </si>
  <si>
    <t>新建宽3.5-4米混凝土乡村辅道6.7公里，及相关附属设施。</t>
  </si>
  <si>
    <r>
      <rPr>
        <sz val="12"/>
        <rFont val="宋体"/>
        <charset val="134"/>
      </rPr>
      <t>产出指标：新建乡村辅道</t>
    </r>
    <r>
      <rPr>
        <sz val="12"/>
        <rFont val="Times New Roman"/>
        <charset val="134"/>
      </rPr>
      <t>6.7</t>
    </r>
    <r>
      <rPr>
        <sz val="12"/>
        <rFont val="宋体"/>
        <charset val="134"/>
      </rPr>
      <t>公里，工程合格率</t>
    </r>
    <r>
      <rPr>
        <sz val="12"/>
        <rFont val="Times New Roman"/>
        <charset val="134"/>
      </rPr>
      <t>100%</t>
    </r>
    <r>
      <rPr>
        <sz val="12"/>
        <rFont val="宋体"/>
        <charset val="134"/>
      </rPr>
      <t>。</t>
    </r>
    <r>
      <rPr>
        <sz val="12"/>
        <rFont val="Times New Roman"/>
        <charset val="134"/>
      </rPr>
      <t xml:space="preserve">
</t>
    </r>
    <r>
      <rPr>
        <sz val="12"/>
        <rFont val="宋体"/>
        <charset val="134"/>
      </rPr>
      <t>经济效益：带动当地劳动力就业不低于</t>
    </r>
    <r>
      <rPr>
        <sz val="12"/>
        <rFont val="Times New Roman"/>
        <charset val="134"/>
      </rPr>
      <t>122</t>
    </r>
    <r>
      <rPr>
        <sz val="12"/>
        <rFont val="宋体"/>
        <charset val="134"/>
      </rPr>
      <t>人，发放劳务报酬不低于</t>
    </r>
    <r>
      <rPr>
        <sz val="12"/>
        <rFont val="Times New Roman"/>
        <charset val="134"/>
      </rPr>
      <t>157</t>
    </r>
    <r>
      <rPr>
        <sz val="12"/>
        <rFont val="宋体"/>
        <charset val="134"/>
      </rPr>
      <t>万元。
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</si>
  <si>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希依提墩乡人民政府</t>
    </r>
  </si>
  <si>
    <t>MGTX-2026-022</t>
  </si>
  <si>
    <t>麦盖提县巴扎结米镇波斯喀木村2026年农村产业道路建设以工代赈项目</t>
  </si>
  <si>
    <t>农村基础设施(含产业配套基础设施)</t>
  </si>
  <si>
    <t>农村道路建设</t>
  </si>
  <si>
    <t>巴扎结米镇波斯喀木村</t>
  </si>
  <si>
    <t>新建8公里砂砾石路，宽度3.5-4m，及配套相关附属设施。</t>
  </si>
  <si>
    <t>就业务工</t>
  </si>
  <si>
    <t>产出指标:新建沙砾路8公里，工程合格率100%
经济效益:带动当地劳动力就业不低于62人，发放劳务报酬不低于99万元。
社会效益：完善麦盖提县农村路网；提高参建劳动力技能水平。</t>
  </si>
  <si>
    <t>发改委
巴扎结米镇人民政府</t>
  </si>
  <si>
    <t>MGTX-2026-023</t>
  </si>
  <si>
    <t>麦盖提县巴扎结米镇乌喀村2026年农村产业道路建设以工代赈项目</t>
  </si>
  <si>
    <t>巴扎结米镇乌喀村</t>
  </si>
  <si>
    <t>新建9公里砂砾石路，宽度3.5-4m，及配套相关附属设施。</t>
  </si>
  <si>
    <t>产出指标:新建沙砾路9公里，工程合格率100%
经济效益:带动当地劳动力就业不低于70人，发放劳务报酬不低于112万元。
社会效益：完善麦盖提县农村路网；提高参建劳动力技能水平。
满意度指标：受益对象满意度≥95%。</t>
  </si>
  <si>
    <t>MGTX-2026-024</t>
  </si>
  <si>
    <r>
      <rPr>
        <sz val="12"/>
        <rFont val="宋体"/>
        <charset val="134"/>
      </rPr>
      <t>麦盖提县克孜勒阿瓦提乡</t>
    </r>
    <r>
      <rPr>
        <sz val="12"/>
        <rFont val="Times New Roman"/>
        <charset val="134"/>
      </rPr>
      <t>2026</t>
    </r>
    <r>
      <rPr>
        <sz val="12"/>
        <rFont val="宋体"/>
        <charset val="134"/>
      </rPr>
      <t>年农村道路辅道建设以工代赈项目</t>
    </r>
  </si>
  <si>
    <t>克孜勒阿瓦提乡阿都克阿勒迪村、喀赞库勒村、阔什吾斯塘村、塔塔尔吾斯塘村</t>
  </si>
  <si>
    <t>新建乡村辅道5.76公里，水泥混凝土路面，路面宽3-4米，及配套相关附属设施。</t>
  </si>
  <si>
    <r>
      <rPr>
        <sz val="12"/>
        <rFont val="宋体"/>
        <charset val="134"/>
      </rPr>
      <t>产出指标：新建乡村辅道</t>
    </r>
    <r>
      <rPr>
        <sz val="12"/>
        <rFont val="Times New Roman"/>
        <charset val="134"/>
      </rPr>
      <t>5.76</t>
    </r>
    <r>
      <rPr>
        <sz val="12"/>
        <rFont val="宋体"/>
        <charset val="134"/>
      </rPr>
      <t>公里，工程合格率</t>
    </r>
    <r>
      <rPr>
        <sz val="12"/>
        <rFont val="Times New Roman"/>
        <charset val="134"/>
      </rPr>
      <t>100%</t>
    </r>
    <r>
      <rPr>
        <sz val="12"/>
        <rFont val="宋体"/>
        <charset val="134"/>
      </rPr>
      <t>。</t>
    </r>
    <r>
      <rPr>
        <sz val="12"/>
        <rFont val="Times New Roman"/>
        <charset val="134"/>
      </rPr>
      <t xml:space="preserve">
</t>
    </r>
    <r>
      <rPr>
        <sz val="12"/>
        <rFont val="宋体"/>
        <charset val="134"/>
      </rPr>
      <t>经济效益：带动当地劳动力就业不低于</t>
    </r>
    <r>
      <rPr>
        <sz val="12"/>
        <rFont val="Times New Roman"/>
        <charset val="134"/>
      </rPr>
      <t>79</t>
    </r>
    <r>
      <rPr>
        <sz val="12"/>
        <rFont val="宋体"/>
        <charset val="134"/>
      </rPr>
      <t>人，发放劳务报酬不低于</t>
    </r>
    <r>
      <rPr>
        <sz val="12"/>
        <rFont val="Times New Roman"/>
        <charset val="134"/>
      </rPr>
      <t>139</t>
    </r>
    <r>
      <rPr>
        <sz val="12"/>
        <rFont val="宋体"/>
        <charset val="134"/>
      </rPr>
      <t>万元。</t>
    </r>
    <r>
      <rPr>
        <sz val="12"/>
        <rFont val="Times New Roman"/>
        <charset val="134"/>
      </rPr>
      <t xml:space="preserve">
</t>
    </r>
    <r>
      <rPr>
        <sz val="12"/>
        <rFont val="宋体"/>
        <charset val="134"/>
      </rPr>
      <t>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</si>
  <si>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克孜勒阿瓦提乡人民政府</t>
    </r>
  </si>
  <si>
    <t>MGTX-2026-025</t>
  </si>
  <si>
    <r>
      <rPr>
        <sz val="12"/>
        <rFont val="宋体"/>
        <charset val="134"/>
      </rPr>
      <t>麦盖提县克孜勒阿瓦提乡</t>
    </r>
    <r>
      <rPr>
        <sz val="12"/>
        <rFont val="Times New Roman"/>
        <charset val="134"/>
      </rPr>
      <t>2026</t>
    </r>
    <r>
      <rPr>
        <sz val="12"/>
        <rFont val="宋体"/>
        <charset val="134"/>
      </rPr>
      <t>年塔克拉玛干沙漠边缘阻击战林渠巡护道路以工代赈项目</t>
    </r>
  </si>
  <si>
    <r>
      <rPr>
        <sz val="12"/>
        <rFont val="宋体"/>
        <charset val="134"/>
      </rPr>
      <t>农村基础设施（含产业配套基础设施）</t>
    </r>
  </si>
  <si>
    <t>克孜勒阿瓦提乡亚塔库木村</t>
  </si>
  <si>
    <t>建设天然砂砾石路9.26km，路宽4-4.5米，配套附属设施。</t>
  </si>
  <si>
    <r>
      <rPr>
        <sz val="12"/>
        <rFont val="宋体"/>
        <charset val="134"/>
      </rPr>
      <t>产出指标：新建沙砾路</t>
    </r>
    <r>
      <rPr>
        <sz val="12"/>
        <rFont val="Times New Roman"/>
        <charset val="134"/>
      </rPr>
      <t>9.26</t>
    </r>
    <r>
      <rPr>
        <sz val="12"/>
        <rFont val="宋体"/>
        <charset val="134"/>
      </rPr>
      <t>公里，工程合格率</t>
    </r>
    <r>
      <rPr>
        <sz val="12"/>
        <rFont val="Times New Roman"/>
        <charset val="134"/>
      </rPr>
      <t>100%</t>
    </r>
    <r>
      <rPr>
        <sz val="12"/>
        <rFont val="宋体"/>
        <charset val="134"/>
      </rPr>
      <t>。</t>
    </r>
    <r>
      <rPr>
        <sz val="12"/>
        <rFont val="Times New Roman"/>
        <charset val="134"/>
      </rPr>
      <t xml:space="preserve">
</t>
    </r>
    <r>
      <rPr>
        <sz val="12"/>
        <rFont val="宋体"/>
        <charset val="134"/>
      </rPr>
      <t>经济效益：带动当地劳动力就业不低于</t>
    </r>
    <r>
      <rPr>
        <sz val="12"/>
        <rFont val="Times New Roman"/>
        <charset val="134"/>
      </rPr>
      <t>63</t>
    </r>
    <r>
      <rPr>
        <sz val="12"/>
        <rFont val="宋体"/>
        <charset val="134"/>
      </rPr>
      <t>人，发放劳务报酬不低于</t>
    </r>
    <r>
      <rPr>
        <sz val="12"/>
        <rFont val="Times New Roman"/>
        <charset val="134"/>
      </rPr>
      <t>111</t>
    </r>
    <r>
      <rPr>
        <sz val="12"/>
        <rFont val="宋体"/>
        <charset val="134"/>
      </rPr>
      <t>万元。
社会效益：完善麦盖提县农村路网；提高参建劳动力技能水平。
满意度指标：受益对象满意度≥95%。</t>
    </r>
  </si>
  <si>
    <t>MGTX-2026-026</t>
  </si>
  <si>
    <t>麦盖提县央塔克乡2026年产业发展道路建设以工代赈项目</t>
  </si>
  <si>
    <t>央塔克乡东方红村、光明村、齐拉尼村、阿尔浪喀村、解放村</t>
  </si>
  <si>
    <t>新建产业砂砾路13.33公里，路宽4米，及配套建设相关附属设施。</t>
  </si>
  <si>
    <r>
      <rPr>
        <sz val="12"/>
        <rFont val="宋体"/>
        <charset val="134"/>
      </rPr>
      <t>产出指标：新建沙砾路</t>
    </r>
    <r>
      <rPr>
        <sz val="12"/>
        <rFont val="Times New Roman"/>
        <charset val="134"/>
      </rPr>
      <t>13.33</t>
    </r>
    <r>
      <rPr>
        <sz val="12"/>
        <rFont val="宋体"/>
        <charset val="134"/>
      </rPr>
      <t>公里，工程合格率</t>
    </r>
    <r>
      <rPr>
        <sz val="12"/>
        <rFont val="Times New Roman"/>
        <charset val="134"/>
      </rPr>
      <t>100%</t>
    </r>
    <r>
      <rPr>
        <sz val="12"/>
        <rFont val="宋体"/>
        <charset val="134"/>
      </rPr>
      <t>。</t>
    </r>
    <r>
      <rPr>
        <sz val="12"/>
        <rFont val="Times New Roman"/>
        <charset val="134"/>
      </rPr>
      <t xml:space="preserve">
</t>
    </r>
    <r>
      <rPr>
        <sz val="12"/>
        <rFont val="宋体"/>
        <charset val="134"/>
      </rPr>
      <t>经济效益：带动当地劳动力就业不低于</t>
    </r>
    <r>
      <rPr>
        <sz val="12"/>
        <rFont val="Times New Roman"/>
        <charset val="134"/>
      </rPr>
      <t>108</t>
    </r>
    <r>
      <rPr>
        <sz val="12"/>
        <rFont val="宋体"/>
        <charset val="134"/>
      </rPr>
      <t>人，发放劳务报酬不低于</t>
    </r>
    <r>
      <rPr>
        <sz val="12"/>
        <rFont val="Times New Roman"/>
        <charset val="134"/>
      </rPr>
      <t>162</t>
    </r>
    <r>
      <rPr>
        <sz val="12"/>
        <rFont val="宋体"/>
        <charset val="134"/>
      </rPr>
      <t>万元。</t>
    </r>
    <r>
      <rPr>
        <sz val="12"/>
        <rFont val="Times New Roman"/>
        <charset val="134"/>
      </rPr>
      <t xml:space="preserve">
</t>
    </r>
    <r>
      <rPr>
        <sz val="12"/>
        <rFont val="宋体"/>
        <charset val="134"/>
      </rPr>
      <t>社会效益：完善麦盖提县农村路网；提高参建劳动力技能水平。
满意度指标：受益对象满意度≥95%。</t>
    </r>
  </si>
  <si>
    <r>
      <rPr>
        <sz val="12"/>
        <rFont val="宋体"/>
        <charset val="134"/>
      </rPr>
      <t>发改委</t>
    </r>
    <r>
      <rPr>
        <sz val="12"/>
        <rFont val="Times New Roman"/>
        <charset val="134"/>
      </rPr>
      <t xml:space="preserve">
</t>
    </r>
    <r>
      <rPr>
        <sz val="12"/>
        <rFont val="宋体"/>
        <charset val="134"/>
      </rPr>
      <t>央塔克乡人民政府</t>
    </r>
  </si>
  <si>
    <t>MGTX-2026-031</t>
  </si>
  <si>
    <r>
      <rPr>
        <sz val="12"/>
        <rFont val="宋体"/>
        <charset val="134"/>
      </rPr>
      <t>麦盖提县库木库萨尔乡</t>
    </r>
    <r>
      <rPr>
        <sz val="12"/>
        <rFont val="Times New Roman"/>
        <charset val="134"/>
      </rPr>
      <t>2026</t>
    </r>
    <r>
      <rPr>
        <sz val="12"/>
        <rFont val="宋体"/>
        <charset val="134"/>
      </rPr>
      <t>年地面硬化以工代赈建设项目</t>
    </r>
  </si>
  <si>
    <t>农村基础设施建设</t>
  </si>
  <si>
    <t>库木库萨尔乡库木库萨尔村</t>
  </si>
  <si>
    <r>
      <rPr>
        <sz val="12"/>
        <rFont val="宋体"/>
        <charset val="134"/>
      </rPr>
      <t>地面硬化</t>
    </r>
    <r>
      <rPr>
        <sz val="12"/>
        <rFont val="Times New Roman"/>
        <charset val="134"/>
      </rPr>
      <t>30269</t>
    </r>
    <r>
      <rPr>
        <sz val="12"/>
        <rFont val="宋体"/>
        <charset val="134"/>
      </rPr>
      <t>平方米。</t>
    </r>
  </si>
  <si>
    <t>产出指标：地面硬化30269平方米，工程合格率100%。
经济效益：带动当地劳动力就业不低于120人，发放劳务报酬不低于182万元。
社会效益：完善乡村基础设施；提高参建劳动力技能水平。
满意度指标：受益对象满意度≥95%。</t>
  </si>
  <si>
    <t>发展改革委
库木库萨尔乡人民政府</t>
  </si>
  <si>
    <t>MGTX-2026-027</t>
  </si>
  <si>
    <t>麦盖提县库木库萨尔托万塔瓦尔克斯克村道路建设项目</t>
  </si>
  <si>
    <t>库木库萨尔托万塔瓦尔克斯克村</t>
  </si>
  <si>
    <r>
      <rPr>
        <sz val="12"/>
        <rFont val="宋体"/>
        <charset val="134"/>
      </rPr>
      <t>在库木库萨尔托万塔瓦尔克斯克村实施道路建设项目，投资</t>
    </r>
    <r>
      <rPr>
        <sz val="12"/>
        <rFont val="Times New Roman"/>
        <charset val="134"/>
      </rPr>
      <t>275</t>
    </r>
    <r>
      <rPr>
        <sz val="12"/>
        <rFont val="宋体"/>
        <charset val="134"/>
      </rPr>
      <t>万元。新建道路</t>
    </r>
    <r>
      <rPr>
        <sz val="12"/>
        <rFont val="Times New Roman"/>
        <charset val="134"/>
      </rPr>
      <t>0.952</t>
    </r>
    <r>
      <rPr>
        <sz val="12"/>
        <rFont val="宋体"/>
        <charset val="134"/>
      </rPr>
      <t>公里，路基宽</t>
    </r>
    <r>
      <rPr>
        <sz val="12"/>
        <rFont val="Times New Roman"/>
        <charset val="134"/>
      </rPr>
      <t>6.5</t>
    </r>
    <r>
      <rPr>
        <sz val="12"/>
        <rFont val="宋体"/>
        <charset val="134"/>
      </rPr>
      <t>米，路面宽</t>
    </r>
    <r>
      <rPr>
        <sz val="12"/>
        <rFont val="Times New Roman"/>
        <charset val="134"/>
      </rPr>
      <t>6</t>
    </r>
    <r>
      <rPr>
        <sz val="12"/>
        <rFont val="宋体"/>
        <charset val="134"/>
      </rPr>
      <t>米，建设内容包括：路基工程、涵洞工程、路面工程及交通安全设施工程。</t>
    </r>
  </si>
  <si>
    <r>
      <rPr>
        <sz val="12"/>
        <rFont val="宋体"/>
        <charset val="134"/>
      </rPr>
      <t>产出指标：</t>
    </r>
    <r>
      <rPr>
        <sz val="12"/>
        <rFont val="Times New Roman"/>
        <charset val="134"/>
      </rPr>
      <t>1</t>
    </r>
    <r>
      <rPr>
        <sz val="12"/>
        <rFont val="宋体"/>
        <charset val="134"/>
      </rPr>
      <t>、数量指标：沥青道路</t>
    </r>
    <r>
      <rPr>
        <sz val="12"/>
        <rFont val="Times New Roman"/>
        <charset val="134"/>
      </rPr>
      <t>0.952</t>
    </r>
    <r>
      <rPr>
        <sz val="12"/>
        <rFont val="宋体"/>
        <charset val="134"/>
      </rPr>
      <t>公里。</t>
    </r>
    <r>
      <rPr>
        <sz val="12"/>
        <rFont val="Times New Roman"/>
        <charset val="134"/>
      </rPr>
      <t>2</t>
    </r>
    <r>
      <rPr>
        <sz val="12"/>
        <rFont val="宋体"/>
        <charset val="134"/>
      </rPr>
      <t>、质量指标：项目验收合格率</t>
    </r>
    <r>
      <rPr>
        <sz val="12"/>
        <rFont val="Times New Roman"/>
        <charset val="134"/>
      </rPr>
      <t>100%</t>
    </r>
    <r>
      <rPr>
        <sz val="12"/>
        <rFont val="宋体"/>
        <charset val="134"/>
      </rPr>
      <t>。</t>
    </r>
    <r>
      <rPr>
        <sz val="12"/>
        <rFont val="Times New Roman"/>
        <charset val="134"/>
      </rPr>
      <t xml:space="preserve">
</t>
    </r>
    <r>
      <rPr>
        <sz val="12"/>
        <rFont val="宋体"/>
        <charset val="134"/>
      </rPr>
      <t>效益指标：</t>
    </r>
    <r>
      <rPr>
        <sz val="12"/>
        <rFont val="Times New Roman"/>
        <charset val="134"/>
      </rPr>
      <t>1</t>
    </r>
    <r>
      <rPr>
        <sz val="12"/>
        <rFont val="宋体"/>
        <charset val="134"/>
      </rPr>
      <t>、经济效益：受益人口≧</t>
    </r>
    <r>
      <rPr>
        <sz val="12"/>
        <rFont val="Times New Roman"/>
        <charset val="134"/>
      </rPr>
      <t>500</t>
    </r>
    <r>
      <rPr>
        <sz val="12"/>
        <rFont val="宋体"/>
        <charset val="134"/>
      </rPr>
      <t>人，带动就业人数≧</t>
    </r>
    <r>
      <rPr>
        <sz val="12"/>
        <rFont val="Times New Roman"/>
        <charset val="134"/>
      </rPr>
      <t>6</t>
    </r>
    <r>
      <rPr>
        <sz val="12"/>
        <rFont val="宋体"/>
        <charset val="134"/>
      </rPr>
      <t>人，增加参建群众收入≧</t>
    </r>
    <r>
      <rPr>
        <sz val="12"/>
        <rFont val="Times New Roman"/>
        <charset val="134"/>
      </rPr>
      <t>3.5</t>
    </r>
    <r>
      <rPr>
        <sz val="12"/>
        <rFont val="宋体"/>
        <charset val="134"/>
      </rPr>
      <t>万。</t>
    </r>
    <r>
      <rPr>
        <sz val="12"/>
        <rFont val="Times New Roman"/>
        <charset val="134"/>
      </rPr>
      <t>2</t>
    </r>
    <r>
      <rPr>
        <sz val="12"/>
        <rFont val="宋体"/>
        <charset val="134"/>
      </rPr>
      <t>、社会效益：改善当地出行条件，有效减少交通事故的发生，形成更加完善的乡村路网。</t>
    </r>
    <r>
      <rPr>
        <sz val="12"/>
        <rFont val="Times New Roman"/>
        <charset val="134"/>
      </rPr>
      <t xml:space="preserve">
</t>
    </r>
    <r>
      <rPr>
        <sz val="12"/>
        <rFont val="宋体"/>
        <charset val="134"/>
      </rPr>
      <t>满意度指标：</t>
    </r>
    <r>
      <rPr>
        <sz val="12"/>
        <rFont val="Times New Roman"/>
        <charset val="134"/>
      </rPr>
      <t>1</t>
    </r>
    <r>
      <rPr>
        <sz val="12"/>
        <rFont val="宋体"/>
        <charset val="134"/>
      </rPr>
      <t>、服务对象满意度指标：受益群众满意度大于等于</t>
    </r>
    <r>
      <rPr>
        <sz val="12"/>
        <rFont val="Times New Roman"/>
        <charset val="134"/>
      </rPr>
      <t>95%</t>
    </r>
    <r>
      <rPr>
        <sz val="12"/>
        <rFont val="宋体"/>
        <charset val="134"/>
      </rPr>
      <t>。</t>
    </r>
  </si>
  <si>
    <t>交通运输局</t>
  </si>
  <si>
    <t>MGTX-2026-028</t>
  </si>
  <si>
    <r>
      <rPr>
        <sz val="12"/>
        <rFont val="宋体"/>
        <charset val="134"/>
      </rPr>
      <t>雨露计划项目</t>
    </r>
  </si>
  <si>
    <r>
      <rPr>
        <sz val="12"/>
        <rFont val="宋体"/>
        <charset val="134"/>
      </rPr>
      <t>巩固三保障成果</t>
    </r>
  </si>
  <si>
    <r>
      <rPr>
        <sz val="12"/>
        <rFont val="宋体"/>
        <charset val="134"/>
      </rPr>
      <t>教育</t>
    </r>
  </si>
  <si>
    <r>
      <rPr>
        <sz val="12"/>
        <rFont val="宋体"/>
        <charset val="134"/>
      </rPr>
      <t>享受</t>
    </r>
    <r>
      <rPr>
        <sz val="12"/>
        <rFont val="Times New Roman"/>
        <charset val="134"/>
      </rPr>
      <t>“</t>
    </r>
    <r>
      <rPr>
        <sz val="12"/>
        <rFont val="宋体"/>
        <charset val="134"/>
      </rPr>
      <t>雨露计划</t>
    </r>
    <r>
      <rPr>
        <sz val="12"/>
        <rFont val="Times New Roman"/>
        <charset val="134"/>
      </rPr>
      <t>+”</t>
    </r>
    <r>
      <rPr>
        <sz val="12"/>
        <rFont val="宋体"/>
        <charset val="134"/>
      </rPr>
      <t>职业教育补助</t>
    </r>
  </si>
  <si>
    <r>
      <rPr>
        <sz val="12"/>
        <rFont val="宋体"/>
        <charset val="134"/>
      </rPr>
      <t>对麦盖提县脱贫户（含监测帮扶对象）家庭子女接受中等职业教育（包括普通中专、成人中专、职业高中、技工院校）、高等职业教育（包括全日制普通大专、高职院校、技师学院）的</t>
    </r>
    <r>
      <rPr>
        <sz val="12"/>
        <rFont val="Times New Roman"/>
        <charset val="134"/>
      </rPr>
      <t>3220</t>
    </r>
    <r>
      <rPr>
        <sz val="12"/>
        <rFont val="宋体"/>
        <charset val="134"/>
      </rPr>
      <t>名学生按照</t>
    </r>
    <r>
      <rPr>
        <sz val="12"/>
        <rFont val="Times New Roman"/>
        <charset val="134"/>
      </rPr>
      <t>3000</t>
    </r>
    <r>
      <rPr>
        <sz val="12"/>
        <rFont val="宋体"/>
        <charset val="134"/>
      </rPr>
      <t>元</t>
    </r>
    <r>
      <rPr>
        <sz val="12"/>
        <rFont val="Times New Roman"/>
        <charset val="134"/>
      </rPr>
      <t>/</t>
    </r>
    <r>
      <rPr>
        <sz val="12"/>
        <rFont val="宋体"/>
        <charset val="134"/>
      </rPr>
      <t>人</t>
    </r>
    <r>
      <rPr>
        <sz val="12"/>
        <rFont val="Times New Roman"/>
        <charset val="134"/>
      </rPr>
      <t>/</t>
    </r>
    <r>
      <rPr>
        <sz val="12"/>
        <rFont val="宋体"/>
        <charset val="134"/>
      </rPr>
      <t>学年的标准落实雨露计划补助，总投资732万元。</t>
    </r>
  </si>
  <si>
    <r>
      <rPr>
        <sz val="12"/>
        <rFont val="宋体"/>
        <charset val="134"/>
      </rPr>
      <t>社会效益：享受职业学历教育补助的学生中脱贫户、监测帮扶对象子女占比</t>
    </r>
    <r>
      <rPr>
        <sz val="12"/>
        <rFont val="Times New Roman"/>
        <charset val="134"/>
      </rPr>
      <t>100%</t>
    </r>
    <r>
      <rPr>
        <sz val="12"/>
        <rFont val="宋体"/>
        <charset val="134"/>
      </rPr>
      <t>，阻断贫困代际传递，促进教育公平与社会和谐，培养乡村振兴本土人才。
满意度指标：受益对象满意度≥95%。</t>
    </r>
  </si>
  <si>
    <r>
      <rPr>
        <sz val="12"/>
        <rFont val="宋体"/>
        <charset val="134"/>
      </rPr>
      <t>教育局</t>
    </r>
    <r>
      <rPr>
        <sz val="12"/>
        <rFont val="Times New Roman"/>
        <charset val="134"/>
      </rPr>
      <t xml:space="preserve">
</t>
    </r>
    <r>
      <rPr>
        <sz val="12"/>
        <rFont val="宋体"/>
        <charset val="134"/>
      </rPr>
      <t>人力资源和社会保障局</t>
    </r>
  </si>
  <si>
    <t>MGTX-2026-029</t>
  </si>
  <si>
    <t>易地扶贫搬迁贷款债券贴息补助项目</t>
  </si>
  <si>
    <r>
      <rPr>
        <sz val="12"/>
        <rFont val="宋体"/>
        <charset val="134"/>
      </rPr>
      <t>易地搬迁后扶</t>
    </r>
  </si>
  <si>
    <r>
      <rPr>
        <sz val="12"/>
        <rFont val="宋体"/>
        <charset val="134"/>
      </rPr>
      <t>易地扶贫搬迁贷款债券贴息补助</t>
    </r>
  </si>
  <si>
    <r>
      <rPr>
        <sz val="12"/>
        <rFont val="宋体"/>
        <charset val="134"/>
      </rPr>
      <t>对规划内的易地扶贫搬迁贷款和调整规范后的地方政府债券按规定予以贴息补助，涉及地方政府债券共计</t>
    </r>
    <r>
      <rPr>
        <sz val="12"/>
        <rFont val="Times New Roman"/>
        <charset val="134"/>
      </rPr>
      <t>1</t>
    </r>
    <r>
      <rPr>
        <sz val="12"/>
        <rFont val="宋体"/>
        <charset val="134"/>
      </rPr>
      <t>批次，投资</t>
    </r>
    <r>
      <rPr>
        <sz val="12"/>
        <rFont val="Times New Roman"/>
        <charset val="134"/>
      </rPr>
      <t>169.75</t>
    </r>
    <r>
      <rPr>
        <sz val="12"/>
        <rFont val="宋体"/>
        <charset val="134"/>
      </rPr>
      <t>万元。</t>
    </r>
  </si>
  <si>
    <t>社会效益：有效减少债务风险，缓解地方债务压力。
满意度指标：受益对象满意度≥95%。</t>
  </si>
  <si>
    <r>
      <rPr>
        <sz val="12"/>
        <rFont val="宋体"/>
        <charset val="134"/>
      </rPr>
      <t>财政局</t>
    </r>
  </si>
  <si>
    <t>MGTX-2026-030</t>
  </si>
  <si>
    <r>
      <rPr>
        <sz val="12"/>
        <rFont val="宋体"/>
        <charset val="134"/>
      </rPr>
      <t>麦盖提县</t>
    </r>
    <r>
      <rPr>
        <sz val="12"/>
        <rFont val="Times New Roman"/>
        <charset val="134"/>
      </rPr>
      <t>“</t>
    </r>
    <r>
      <rPr>
        <sz val="12"/>
        <rFont val="宋体"/>
        <charset val="134"/>
      </rPr>
      <t>健康饮茶</t>
    </r>
    <r>
      <rPr>
        <sz val="12"/>
        <rFont val="Times New Roman"/>
        <charset val="134"/>
      </rPr>
      <t>”“</t>
    </r>
    <r>
      <rPr>
        <sz val="12"/>
        <rFont val="宋体"/>
        <charset val="134"/>
      </rPr>
      <t>送茶入户</t>
    </r>
    <r>
      <rPr>
        <sz val="12"/>
        <rFont val="Times New Roman"/>
        <charset val="134"/>
      </rPr>
      <t>”</t>
    </r>
    <r>
      <rPr>
        <sz val="12"/>
        <rFont val="宋体"/>
        <charset val="134"/>
      </rPr>
      <t>项目</t>
    </r>
  </si>
  <si>
    <r>
      <rPr>
        <sz val="12"/>
        <rFont val="宋体"/>
        <charset val="134"/>
      </rPr>
      <t>困难群众饮用低氟茶</t>
    </r>
  </si>
  <si>
    <r>
      <rPr>
        <sz val="12"/>
        <rFont val="宋体"/>
        <charset val="134"/>
      </rPr>
      <t>对麦盖提县</t>
    </r>
    <r>
      <rPr>
        <sz val="12"/>
        <rFont val="Times New Roman"/>
        <charset val="134"/>
      </rPr>
      <t>3938</t>
    </r>
    <r>
      <rPr>
        <sz val="12"/>
        <rFont val="宋体"/>
        <charset val="134"/>
      </rPr>
      <t>户监测帮扶对象每户发放</t>
    </r>
    <r>
      <rPr>
        <sz val="12"/>
        <rFont val="Times New Roman"/>
        <charset val="134"/>
      </rPr>
      <t>2</t>
    </r>
    <r>
      <rPr>
        <sz val="12"/>
        <rFont val="宋体"/>
        <charset val="134"/>
      </rPr>
      <t>公斤低氟茶，每户成本</t>
    </r>
    <r>
      <rPr>
        <sz val="12"/>
        <rFont val="Times New Roman"/>
        <charset val="134"/>
      </rPr>
      <t>65</t>
    </r>
    <r>
      <rPr>
        <sz val="12"/>
        <rFont val="宋体"/>
        <charset val="134"/>
      </rPr>
      <t>元，总投资</t>
    </r>
    <r>
      <rPr>
        <sz val="12"/>
        <rFont val="Times New Roman"/>
        <charset val="134"/>
      </rPr>
      <t>25.597</t>
    </r>
    <r>
      <rPr>
        <sz val="12"/>
        <rFont val="宋体"/>
        <charset val="134"/>
      </rPr>
      <t>万元。</t>
    </r>
  </si>
  <si>
    <r>
      <rPr>
        <sz val="12"/>
        <rFont val="宋体"/>
        <charset val="134"/>
      </rPr>
      <t>社会效益：积极做好底氟边销茶推广普及宣传工作，确保困难群众喝得起、喝得到底氟边销茶，引导群众树立健康生活观念，切实落实中央有关政策惠及各族群众。受益人口满意度</t>
    </r>
    <r>
      <rPr>
        <sz val="12"/>
        <rFont val="Times New Roman"/>
        <charset val="134"/>
      </rPr>
      <t>≥95%</t>
    </r>
    <r>
      <rPr>
        <sz val="12"/>
        <rFont val="宋体"/>
        <charset val="134"/>
      </rPr>
      <t>。</t>
    </r>
  </si>
  <si>
    <r>
      <rPr>
        <sz val="12"/>
        <rFont val="宋体"/>
        <charset val="134"/>
      </rPr>
      <t>县委统战部</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</si>
</sst>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1">
    <font>
      <sz val="11"/>
      <color theme="1"/>
      <name val="宋体"/>
      <charset val="134"/>
      <scheme val="minor"/>
    </font>
    <font>
      <b/>
      <sz val="12"/>
      <name val="黑体"/>
      <charset val="134"/>
    </font>
    <font>
      <sz val="11"/>
      <name val="宋体"/>
      <charset val="134"/>
      <scheme val="minor"/>
    </font>
    <font>
      <sz val="12"/>
      <name val="宋体"/>
      <charset val="134"/>
    </font>
    <font>
      <sz val="12"/>
      <name val="宋体"/>
      <charset val="134"/>
      <scheme val="minor"/>
    </font>
    <font>
      <sz val="11"/>
      <name val="宋体"/>
      <charset val="134"/>
    </font>
    <font>
      <sz val="20"/>
      <name val="方正黑体_GBK"/>
      <charset val="134"/>
    </font>
    <font>
      <sz val="26"/>
      <name val="方正小标宋_GBK"/>
      <charset val="134"/>
    </font>
    <font>
      <sz val="26"/>
      <name val="宋体"/>
      <charset val="134"/>
      <scheme val="minor"/>
    </font>
    <font>
      <sz val="12"/>
      <name val="Times New Roman"/>
      <charset val="134"/>
    </font>
    <font>
      <sz val="10"/>
      <name val="宋体"/>
      <charset val="134"/>
    </font>
    <font>
      <b/>
      <sz val="11"/>
      <name val="黑体"/>
      <charset val="134"/>
    </font>
    <font>
      <b/>
      <sz val="12"/>
      <name val="Times New Roman"/>
      <charset val="134"/>
    </font>
    <font>
      <sz val="12"/>
      <color theme="1"/>
      <name val="宋体"/>
      <charset val="134"/>
    </font>
    <font>
      <sz val="11"/>
      <color theme="1"/>
      <name val="宋体"/>
      <charset val="0"/>
    </font>
    <font>
      <sz val="12"/>
      <name val="Times New Roman"/>
      <charset val="0"/>
    </font>
    <font>
      <sz val="12"/>
      <color rgb="FF000000"/>
      <name val="Times New Roman"/>
      <charset val="134"/>
    </font>
    <font>
      <b/>
      <sz val="12"/>
      <name val="宋体"/>
      <charset val="134"/>
    </font>
    <font>
      <sz val="11"/>
      <color rgb="FF9C0006"/>
      <name val="宋体"/>
      <charset val="0"/>
      <scheme val="minor"/>
    </font>
    <font>
      <b/>
      <sz val="11"/>
      <color theme="1"/>
      <name val="宋体"/>
      <charset val="0"/>
      <scheme val="minor"/>
    </font>
    <font>
      <b/>
      <sz val="15"/>
      <color theme="3"/>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Times New Roman"/>
      <charset val="0"/>
    </font>
    <font>
      <sz val="12"/>
      <color theme="1"/>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theme="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21" fillId="0" borderId="0" applyFont="0" applyFill="0" applyBorder="0" applyAlignment="0" applyProtection="0">
      <alignment vertical="center"/>
    </xf>
    <xf numFmtId="0" fontId="23" fillId="7" borderId="0" applyNumberFormat="0" applyBorder="0" applyAlignment="0" applyProtection="0">
      <alignment vertical="center"/>
    </xf>
    <xf numFmtId="0" fontId="24" fillId="8" borderId="10"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3" fillId="6" borderId="0" applyNumberFormat="0" applyBorder="0" applyAlignment="0" applyProtection="0">
      <alignment vertical="center"/>
    </xf>
    <xf numFmtId="0" fontId="18" fillId="3" borderId="0" applyNumberFormat="0" applyBorder="0" applyAlignment="0" applyProtection="0">
      <alignment vertical="center"/>
    </xf>
    <xf numFmtId="43" fontId="21" fillId="0" borderId="0" applyFont="0" applyFill="0" applyBorder="0" applyAlignment="0" applyProtection="0">
      <alignment vertical="center"/>
    </xf>
    <xf numFmtId="0" fontId="22" fillId="12" borderId="0" applyNumberFormat="0" applyBorder="0" applyAlignment="0" applyProtection="0">
      <alignment vertical="center"/>
    </xf>
    <xf numFmtId="0" fontId="25" fillId="0" borderId="0" applyNumberFormat="0" applyFill="0" applyBorder="0" applyAlignment="0" applyProtection="0">
      <alignment vertical="center"/>
    </xf>
    <xf numFmtId="0" fontId="3" fillId="0" borderId="0">
      <alignment vertical="center"/>
    </xf>
    <xf numFmtId="9" fontId="21" fillId="0" borderId="0" applyFont="0" applyFill="0" applyBorder="0" applyAlignment="0" applyProtection="0">
      <alignment vertical="center"/>
    </xf>
    <xf numFmtId="0" fontId="26" fillId="0" borderId="0" applyNumberFormat="0" applyFill="0" applyBorder="0" applyAlignment="0" applyProtection="0">
      <alignment vertical="center"/>
    </xf>
    <xf numFmtId="0" fontId="21" fillId="15" borderId="11" applyNumberFormat="0" applyFont="0" applyAlignment="0" applyProtection="0">
      <alignment vertical="center"/>
    </xf>
    <xf numFmtId="0" fontId="22" fillId="1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9" applyNumberFormat="0" applyFill="0" applyAlignment="0" applyProtection="0">
      <alignment vertical="center"/>
    </xf>
    <xf numFmtId="0" fontId="22" fillId="21" borderId="0" applyNumberFormat="0" applyBorder="0" applyAlignment="0" applyProtection="0">
      <alignment vertical="center"/>
    </xf>
    <xf numFmtId="0" fontId="28" fillId="0" borderId="14" applyNumberFormat="0" applyFill="0" applyAlignment="0" applyProtection="0">
      <alignment vertical="center"/>
    </xf>
    <xf numFmtId="0" fontId="22" fillId="23" borderId="0" applyNumberFormat="0" applyBorder="0" applyAlignment="0" applyProtection="0">
      <alignment vertical="center"/>
    </xf>
    <xf numFmtId="0" fontId="35" fillId="18" borderId="15" applyNumberFormat="0" applyAlignment="0" applyProtection="0">
      <alignment vertical="center"/>
    </xf>
    <xf numFmtId="0" fontId="27" fillId="18" borderId="10" applyNumberFormat="0" applyAlignment="0" applyProtection="0">
      <alignment vertical="center"/>
    </xf>
    <xf numFmtId="0" fontId="32" fillId="20" borderId="12" applyNumberFormat="0" applyAlignment="0" applyProtection="0">
      <alignment vertical="center"/>
    </xf>
    <xf numFmtId="0" fontId="23" fillId="22" borderId="0" applyNumberFormat="0" applyBorder="0" applyAlignment="0" applyProtection="0">
      <alignment vertical="center"/>
    </xf>
    <xf numFmtId="0" fontId="22" fillId="4" borderId="0" applyNumberFormat="0" applyBorder="0" applyAlignment="0" applyProtection="0">
      <alignment vertical="center"/>
    </xf>
    <xf numFmtId="0" fontId="34" fillId="0" borderId="13" applyNumberFormat="0" applyFill="0" applyAlignment="0" applyProtection="0">
      <alignment vertical="center"/>
    </xf>
    <xf numFmtId="0" fontId="19" fillId="0" borderId="8" applyNumberFormat="0" applyFill="0" applyAlignment="0" applyProtection="0">
      <alignment vertical="center"/>
    </xf>
    <xf numFmtId="0" fontId="36" fillId="24" borderId="0" applyNumberFormat="0" applyBorder="0" applyAlignment="0" applyProtection="0">
      <alignment vertical="center"/>
    </xf>
    <xf numFmtId="0" fontId="37" fillId="26" borderId="0" applyNumberFormat="0" applyBorder="0" applyAlignment="0" applyProtection="0">
      <alignment vertical="center"/>
    </xf>
    <xf numFmtId="0" fontId="23" fillId="11" borderId="0" applyNumberFormat="0" applyBorder="0" applyAlignment="0" applyProtection="0">
      <alignment vertical="center"/>
    </xf>
    <xf numFmtId="0" fontId="22" fillId="28" borderId="0" applyNumberFormat="0" applyBorder="0" applyAlignment="0" applyProtection="0">
      <alignment vertical="center"/>
    </xf>
    <xf numFmtId="0" fontId="23" fillId="16" borderId="0" applyNumberFormat="0" applyBorder="0" applyAlignment="0" applyProtection="0">
      <alignment vertical="center"/>
    </xf>
    <xf numFmtId="0" fontId="23" fillId="30" borderId="0" applyNumberFormat="0" applyBorder="0" applyAlignment="0" applyProtection="0">
      <alignment vertical="center"/>
    </xf>
    <xf numFmtId="0" fontId="23" fillId="29" borderId="0" applyNumberFormat="0" applyBorder="0" applyAlignment="0" applyProtection="0">
      <alignment vertical="center"/>
    </xf>
    <xf numFmtId="0" fontId="23" fillId="27" borderId="0" applyNumberFormat="0" applyBorder="0" applyAlignment="0" applyProtection="0">
      <alignment vertical="center"/>
    </xf>
    <xf numFmtId="0" fontId="22" fillId="25" borderId="0" applyNumberFormat="0" applyBorder="0" applyAlignment="0" applyProtection="0">
      <alignment vertical="center"/>
    </xf>
    <xf numFmtId="0" fontId="22" fillId="10" borderId="0" applyNumberFormat="0" applyBorder="0" applyAlignment="0" applyProtection="0">
      <alignment vertical="center"/>
    </xf>
    <xf numFmtId="0" fontId="23" fillId="14" borderId="0" applyNumberFormat="0" applyBorder="0" applyAlignment="0" applyProtection="0">
      <alignment vertical="center"/>
    </xf>
    <xf numFmtId="0" fontId="23" fillId="31" borderId="0" applyNumberFormat="0" applyBorder="0" applyAlignment="0" applyProtection="0">
      <alignment vertical="center"/>
    </xf>
    <xf numFmtId="0" fontId="22" fillId="13" borderId="0" applyNumberFormat="0" applyBorder="0" applyAlignment="0" applyProtection="0">
      <alignment vertical="center"/>
    </xf>
    <xf numFmtId="0" fontId="23" fillId="9" borderId="0" applyNumberFormat="0" applyBorder="0" applyAlignment="0" applyProtection="0">
      <alignment vertical="center"/>
    </xf>
    <xf numFmtId="0" fontId="22" fillId="5" borderId="0" applyNumberFormat="0" applyBorder="0" applyAlignment="0" applyProtection="0">
      <alignment vertical="center"/>
    </xf>
    <xf numFmtId="0" fontId="22" fillId="32" borderId="0" applyNumberFormat="0" applyBorder="0" applyAlignment="0" applyProtection="0">
      <alignment vertical="center"/>
    </xf>
    <xf numFmtId="0" fontId="23" fillId="19" borderId="0" applyNumberFormat="0" applyBorder="0" applyAlignment="0" applyProtection="0">
      <alignment vertical="center"/>
    </xf>
    <xf numFmtId="0" fontId="22" fillId="33" borderId="0" applyNumberFormat="0" applyBorder="0" applyAlignment="0" applyProtection="0">
      <alignment vertical="center"/>
    </xf>
    <xf numFmtId="0" fontId="3" fillId="0" borderId="0">
      <alignment vertical="top"/>
    </xf>
    <xf numFmtId="0" fontId="38" fillId="0" borderId="0">
      <alignment vertical="center"/>
    </xf>
    <xf numFmtId="0" fontId="3" fillId="0" borderId="0">
      <alignment vertical="center"/>
    </xf>
  </cellStyleXfs>
  <cellXfs count="68">
    <xf numFmtId="0" fontId="0" fillId="0" borderId="0" xfId="0">
      <alignment vertical="center"/>
    </xf>
    <xf numFmtId="0" fontId="1" fillId="0" borderId="0" xfId="0" applyFont="1" applyFill="1" applyAlignment="1">
      <alignment horizontal="center" vertical="center" wrapText="1"/>
    </xf>
    <xf numFmtId="0" fontId="2" fillId="2" borderId="0" xfId="0" applyFont="1" applyFill="1">
      <alignment vertical="center"/>
    </xf>
    <xf numFmtId="0" fontId="2" fillId="0" borderId="0" xfId="0" applyFont="1" applyFill="1">
      <alignment vertical="center"/>
    </xf>
    <xf numFmtId="0" fontId="3" fillId="2" borderId="0" xfId="0" applyFont="1" applyFill="1">
      <alignment vertical="center"/>
    </xf>
    <xf numFmtId="0" fontId="4" fillId="2" borderId="0" xfId="0" applyFont="1" applyFill="1">
      <alignment vertical="center"/>
    </xf>
    <xf numFmtId="0" fontId="4" fillId="0" borderId="0" xfId="0" applyFont="1" applyFill="1">
      <alignment vertical="center"/>
    </xf>
    <xf numFmtId="0" fontId="5" fillId="0" borderId="0" xfId="0" applyFont="1" applyFill="1" applyAlignment="1">
      <alignment vertical="center"/>
    </xf>
    <xf numFmtId="0" fontId="3" fillId="0" borderId="0" xfId="0" applyFont="1" applyFill="1" applyAlignment="1">
      <alignment vertical="center"/>
    </xf>
    <xf numFmtId="0" fontId="3" fillId="2" borderId="0" xfId="0" applyFont="1" applyFill="1" applyAlignment="1">
      <alignment vertical="center"/>
    </xf>
    <xf numFmtId="49"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NumberFormat="1" applyFont="1" applyFill="1" applyAlignment="1">
      <alignment horizontal="center" vertical="center" wrapText="1"/>
    </xf>
    <xf numFmtId="49" fontId="6" fillId="0" borderId="0" xfId="0" applyNumberFormat="1" applyFont="1" applyFill="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vertical="center" wrapText="1"/>
    </xf>
    <xf numFmtId="0" fontId="10" fillId="0" borderId="6" xfId="0"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 fillId="0" borderId="6" xfId="0" applyFont="1" applyFill="1" applyBorder="1" applyAlignment="1">
      <alignment horizontal="center" vertical="center"/>
    </xf>
    <xf numFmtId="0" fontId="13" fillId="0" borderId="6" xfId="0" applyFont="1" applyFill="1" applyBorder="1" applyAlignment="1">
      <alignment vertical="center" wrapText="1"/>
    </xf>
    <xf numFmtId="0" fontId="9" fillId="0" borderId="6" xfId="0" applyFont="1" applyFill="1" applyBorder="1">
      <alignment vertical="center"/>
    </xf>
    <xf numFmtId="0" fontId="14" fillId="0" borderId="6" xfId="0" applyFont="1" applyFill="1" applyBorder="1" applyAlignment="1">
      <alignmen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justify" vertical="center" wrapText="1"/>
    </xf>
    <xf numFmtId="0" fontId="4"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3" fillId="0" borderId="6" xfId="0" applyNumberFormat="1" applyFont="1" applyFill="1" applyBorder="1" applyAlignment="1">
      <alignment horizontal="justify" vertical="center" wrapText="1"/>
    </xf>
    <xf numFmtId="37" fontId="15" fillId="0" borderId="6" xfId="0" applyNumberFormat="1" applyFont="1" applyFill="1" applyBorder="1" applyAlignment="1">
      <alignment horizontal="center" vertical="center" wrapText="1"/>
    </xf>
    <xf numFmtId="37" fontId="9" fillId="0" borderId="6" xfId="0" applyNumberFormat="1" applyFont="1" applyFill="1" applyBorder="1" applyAlignment="1">
      <alignment horizontal="center" vertical="center" wrapText="1"/>
    </xf>
    <xf numFmtId="0" fontId="9" fillId="0" borderId="6" xfId="0" applyFont="1" applyFill="1" applyBorder="1" applyAlignment="1">
      <alignment vertical="center"/>
    </xf>
    <xf numFmtId="0" fontId="7" fillId="0"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16" fillId="0" borderId="6"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0" fontId="7" fillId="0" borderId="0" xfId="0" applyFont="1" applyFill="1" applyAlignment="1">
      <alignment horizontal="left" vertical="center" wrapText="1"/>
    </xf>
    <xf numFmtId="0" fontId="17"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05" xfId="50"/>
    <cellStyle name="常规 5" xfId="51"/>
    <cellStyle name="常规 2"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43"/>
  <sheetViews>
    <sheetView tabSelected="1" view="pageBreakPreview" zoomScale="55" zoomScaleNormal="55" workbookViewId="0">
      <pane xSplit="7" ySplit="6" topLeftCell="H36" activePane="bottomRight" state="frozen"/>
      <selection/>
      <selection pane="topRight"/>
      <selection pane="bottomLeft"/>
      <selection pane="bottomRight" activeCell="I37" sqref="I37"/>
    </sheetView>
  </sheetViews>
  <sheetFormatPr defaultColWidth="9" defaultRowHeight="14.25"/>
  <cols>
    <col min="1" max="1" width="4.475" style="10" customWidth="1"/>
    <col min="2" max="2" width="8.13333333333333" style="11" customWidth="1"/>
    <col min="3" max="3" width="8.13333333333333" style="12" hidden="1" customWidth="1"/>
    <col min="4" max="4" width="22.275" style="11" customWidth="1"/>
    <col min="5" max="5" width="6.36666666666667" style="11" customWidth="1"/>
    <col min="6" max="6" width="13.5416666666667" style="11" customWidth="1"/>
    <col min="7" max="7" width="12.2916666666667" style="11" customWidth="1"/>
    <col min="8" max="8" width="16.1333333333333" style="13" customWidth="1"/>
    <col min="9" max="9" width="92.8583333333333" style="14" customWidth="1"/>
    <col min="10" max="10" width="13.3833333333333" style="15" customWidth="1"/>
    <col min="11" max="11" width="12.85" style="14" customWidth="1"/>
    <col min="12" max="12" width="11.6" style="14" customWidth="1"/>
    <col min="13" max="13" width="11.0666666666667" style="3" customWidth="1"/>
    <col min="14" max="15" width="10.2083333333333" style="3" customWidth="1"/>
    <col min="16" max="16" width="10.5916666666667" style="3" customWidth="1"/>
    <col min="17" max="18" width="8.38333333333333" style="3" customWidth="1"/>
    <col min="19" max="19" width="10.4416666666667" style="15" customWidth="1"/>
    <col min="20" max="20" width="11.1083333333333" style="3" customWidth="1"/>
    <col min="21" max="21" width="11.1083333333333" style="16" customWidth="1"/>
    <col min="22" max="23" width="8.66666666666667" style="17" customWidth="1"/>
    <col min="24" max="24" width="9.375" style="17" customWidth="1"/>
    <col min="25" max="26" width="8.66666666666667" style="17" customWidth="1"/>
    <col min="27" max="27" width="45.6833333333333" style="15" customWidth="1"/>
    <col min="28" max="28" width="11.975" style="16" customWidth="1"/>
    <col min="29" max="29" width="6.58333333333333" style="13" customWidth="1"/>
    <col min="30" max="16322" width="9" style="3"/>
    <col min="16323" max="16323" width="30.1083333333333" style="3"/>
    <col min="16324" max="16384" width="9" style="3"/>
  </cols>
  <sheetData>
    <row r="1" ht="24" customHeight="1" spans="1:29">
      <c r="A1" s="18" t="s">
        <v>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64"/>
    </row>
    <row r="2" ht="40" customHeight="1" spans="1:28">
      <c r="A2" s="19" t="s">
        <v>1</v>
      </c>
      <c r="B2" s="19"/>
      <c r="C2" s="19"/>
      <c r="D2" s="19"/>
      <c r="E2" s="19"/>
      <c r="F2" s="19"/>
      <c r="G2" s="19"/>
      <c r="H2" s="20"/>
      <c r="I2" s="20"/>
      <c r="J2" s="19"/>
      <c r="K2" s="19"/>
      <c r="L2" s="19"/>
      <c r="M2" s="19"/>
      <c r="N2" s="19"/>
      <c r="O2" s="19"/>
      <c r="P2" s="19"/>
      <c r="Q2" s="19"/>
      <c r="R2" s="19"/>
      <c r="S2" s="19"/>
      <c r="T2" s="19"/>
      <c r="U2" s="19"/>
      <c r="V2" s="53"/>
      <c r="W2" s="53"/>
      <c r="X2" s="53"/>
      <c r="Y2" s="53"/>
      <c r="Z2" s="53"/>
      <c r="AA2" s="65"/>
      <c r="AB2" s="19"/>
    </row>
    <row r="3" s="1" customFormat="1" ht="23" customHeight="1" spans="1:29">
      <c r="A3" s="21" t="s">
        <v>2</v>
      </c>
      <c r="B3" s="21" t="s">
        <v>3</v>
      </c>
      <c r="C3" s="21" t="s">
        <v>4</v>
      </c>
      <c r="D3" s="21" t="s">
        <v>5</v>
      </c>
      <c r="E3" s="21" t="s">
        <v>6</v>
      </c>
      <c r="F3" s="21" t="s">
        <v>7</v>
      </c>
      <c r="G3" s="21" t="s">
        <v>8</v>
      </c>
      <c r="H3" s="21" t="s">
        <v>9</v>
      </c>
      <c r="I3" s="21" t="s">
        <v>10</v>
      </c>
      <c r="J3" s="21" t="s">
        <v>11</v>
      </c>
      <c r="K3" s="36" t="s">
        <v>12</v>
      </c>
      <c r="L3" s="36"/>
      <c r="M3" s="36"/>
      <c r="N3" s="36"/>
      <c r="O3" s="36"/>
      <c r="P3" s="36"/>
      <c r="Q3" s="36"/>
      <c r="R3" s="36"/>
      <c r="S3" s="36"/>
      <c r="T3" s="36"/>
      <c r="U3" s="21" t="s">
        <v>13</v>
      </c>
      <c r="V3" s="54" t="s">
        <v>14</v>
      </c>
      <c r="W3" s="54" t="s">
        <v>15</v>
      </c>
      <c r="X3" s="54" t="s">
        <v>16</v>
      </c>
      <c r="Y3" s="54" t="s">
        <v>17</v>
      </c>
      <c r="Z3" s="54" t="s">
        <v>18</v>
      </c>
      <c r="AA3" s="21" t="s">
        <v>19</v>
      </c>
      <c r="AB3" s="21" t="s">
        <v>20</v>
      </c>
      <c r="AC3" s="36" t="s">
        <v>21</v>
      </c>
    </row>
    <row r="4" s="1" customFormat="1" ht="20" customHeight="1" spans="1:29">
      <c r="A4" s="22"/>
      <c r="B4" s="22"/>
      <c r="C4" s="22"/>
      <c r="D4" s="22"/>
      <c r="E4" s="22"/>
      <c r="F4" s="22"/>
      <c r="G4" s="22"/>
      <c r="H4" s="22"/>
      <c r="I4" s="22"/>
      <c r="J4" s="22"/>
      <c r="K4" s="36" t="s">
        <v>22</v>
      </c>
      <c r="L4" s="36"/>
      <c r="M4" s="36"/>
      <c r="N4" s="36"/>
      <c r="O4" s="36"/>
      <c r="P4" s="36"/>
      <c r="Q4" s="36"/>
      <c r="R4" s="36"/>
      <c r="S4" s="36" t="s">
        <v>23</v>
      </c>
      <c r="T4" s="36" t="s">
        <v>24</v>
      </c>
      <c r="U4" s="22"/>
      <c r="V4" s="55"/>
      <c r="W4" s="55"/>
      <c r="X4" s="55"/>
      <c r="Y4" s="55"/>
      <c r="Z4" s="55"/>
      <c r="AA4" s="22"/>
      <c r="AB4" s="22"/>
      <c r="AC4" s="36"/>
    </row>
    <row r="5" s="1" customFormat="1" ht="25" customHeight="1" spans="1:29">
      <c r="A5" s="22"/>
      <c r="B5" s="22"/>
      <c r="C5" s="22"/>
      <c r="D5" s="22"/>
      <c r="E5" s="22"/>
      <c r="F5" s="22"/>
      <c r="G5" s="22"/>
      <c r="H5" s="22"/>
      <c r="I5" s="22"/>
      <c r="J5" s="22"/>
      <c r="K5" s="36" t="s">
        <v>25</v>
      </c>
      <c r="L5" s="37" t="s">
        <v>26</v>
      </c>
      <c r="M5" s="37"/>
      <c r="N5" s="36" t="s">
        <v>27</v>
      </c>
      <c r="O5" s="38"/>
      <c r="P5" s="36" t="s">
        <v>28</v>
      </c>
      <c r="Q5" s="36" t="s">
        <v>29</v>
      </c>
      <c r="R5" s="36" t="s">
        <v>30</v>
      </c>
      <c r="S5" s="36"/>
      <c r="T5" s="36"/>
      <c r="U5" s="22"/>
      <c r="V5" s="55"/>
      <c r="W5" s="55"/>
      <c r="X5" s="55"/>
      <c r="Y5" s="55"/>
      <c r="Z5" s="55"/>
      <c r="AA5" s="22"/>
      <c r="AB5" s="22"/>
      <c r="AC5" s="36"/>
    </row>
    <row r="6" s="1" customFormat="1" ht="31" customHeight="1" spans="1:29">
      <c r="A6" s="23"/>
      <c r="B6" s="23"/>
      <c r="C6" s="23"/>
      <c r="D6" s="23"/>
      <c r="E6" s="23"/>
      <c r="F6" s="23"/>
      <c r="G6" s="23"/>
      <c r="H6" s="23"/>
      <c r="I6" s="23"/>
      <c r="J6" s="23"/>
      <c r="K6" s="36"/>
      <c r="L6" s="36" t="s">
        <v>31</v>
      </c>
      <c r="M6" s="36" t="s">
        <v>32</v>
      </c>
      <c r="N6" s="36" t="s">
        <v>31</v>
      </c>
      <c r="O6" s="36" t="s">
        <v>32</v>
      </c>
      <c r="P6" s="36"/>
      <c r="Q6" s="36"/>
      <c r="R6" s="36"/>
      <c r="S6" s="36"/>
      <c r="T6" s="36"/>
      <c r="U6" s="23"/>
      <c r="V6" s="56"/>
      <c r="W6" s="56"/>
      <c r="X6" s="56"/>
      <c r="Y6" s="56"/>
      <c r="Z6" s="56"/>
      <c r="AA6" s="23"/>
      <c r="AB6" s="23"/>
      <c r="AC6" s="36"/>
    </row>
    <row r="7" s="1" customFormat="1" ht="31" customHeight="1" spans="1:29">
      <c r="A7" s="24" t="s">
        <v>33</v>
      </c>
      <c r="B7" s="25"/>
      <c r="C7" s="25"/>
      <c r="D7" s="25"/>
      <c r="E7" s="25"/>
      <c r="F7" s="25"/>
      <c r="G7" s="25"/>
      <c r="H7" s="25"/>
      <c r="I7" s="39"/>
      <c r="J7" s="40">
        <f t="shared" ref="J7:T7" si="0">SUM(J8:J43)</f>
        <v>44787.917</v>
      </c>
      <c r="K7" s="40">
        <f t="shared" ref="K7:K15" si="1">SUM(L7:R7)</f>
        <v>44012.817</v>
      </c>
      <c r="L7" s="40">
        <f t="shared" si="0"/>
        <v>28886.46</v>
      </c>
      <c r="M7" s="40">
        <f t="shared" si="0"/>
        <v>11230.76</v>
      </c>
      <c r="N7" s="40">
        <f t="shared" si="0"/>
        <v>2394</v>
      </c>
      <c r="O7" s="40">
        <f t="shared" si="0"/>
        <v>0</v>
      </c>
      <c r="P7" s="40">
        <f t="shared" si="0"/>
        <v>1063.597</v>
      </c>
      <c r="Q7" s="40">
        <f t="shared" si="0"/>
        <v>0</v>
      </c>
      <c r="R7" s="40">
        <f t="shared" si="0"/>
        <v>438</v>
      </c>
      <c r="S7" s="40">
        <f t="shared" si="0"/>
        <v>35</v>
      </c>
      <c r="T7" s="40">
        <f t="shared" si="0"/>
        <v>740.1</v>
      </c>
      <c r="U7" s="23"/>
      <c r="V7" s="56"/>
      <c r="W7" s="56"/>
      <c r="X7" s="56"/>
      <c r="Y7" s="56"/>
      <c r="Z7" s="56"/>
      <c r="AA7" s="23"/>
      <c r="AB7" s="23"/>
      <c r="AC7" s="36"/>
    </row>
    <row r="8" s="2" customFormat="1" ht="100" customHeight="1" spans="1:29">
      <c r="A8" s="26">
        <f>ROW()-7</f>
        <v>1</v>
      </c>
      <c r="B8" s="27" t="s">
        <v>34</v>
      </c>
      <c r="C8" s="28"/>
      <c r="D8" s="27" t="s">
        <v>35</v>
      </c>
      <c r="E8" s="27" t="s">
        <v>36</v>
      </c>
      <c r="F8" s="27" t="s">
        <v>37</v>
      </c>
      <c r="G8" s="27" t="s">
        <v>38</v>
      </c>
      <c r="H8" s="27" t="s">
        <v>39</v>
      </c>
      <c r="I8" s="33" t="s">
        <v>40</v>
      </c>
      <c r="J8" s="27">
        <f t="shared" ref="J8:J15" si="2">SUM(L8:T8)</f>
        <v>300</v>
      </c>
      <c r="K8" s="27">
        <f t="shared" si="1"/>
        <v>280</v>
      </c>
      <c r="L8" s="27">
        <v>280</v>
      </c>
      <c r="M8" s="41"/>
      <c r="N8" s="41"/>
      <c r="O8" s="41"/>
      <c r="P8" s="41"/>
      <c r="Q8" s="41"/>
      <c r="R8" s="41"/>
      <c r="S8" s="41">
        <v>20</v>
      </c>
      <c r="T8" s="41"/>
      <c r="U8" s="27" t="s">
        <v>41</v>
      </c>
      <c r="V8" s="26">
        <v>2300</v>
      </c>
      <c r="W8" s="26" t="s">
        <v>42</v>
      </c>
      <c r="X8" s="26" t="s">
        <v>43</v>
      </c>
      <c r="Y8" s="26" t="s">
        <v>44</v>
      </c>
      <c r="Z8" s="26" t="s">
        <v>44</v>
      </c>
      <c r="AA8" s="45" t="s">
        <v>45</v>
      </c>
      <c r="AB8" s="27" t="s">
        <v>46</v>
      </c>
      <c r="AC8" s="32"/>
    </row>
    <row r="9" s="3" customFormat="1" ht="178" customHeight="1" spans="1:29">
      <c r="A9" s="26">
        <f t="shared" ref="A9:A24" si="3">ROW()-7</f>
        <v>2</v>
      </c>
      <c r="B9" s="27" t="s">
        <v>47</v>
      </c>
      <c r="C9" s="28"/>
      <c r="D9" s="27" t="s">
        <v>48</v>
      </c>
      <c r="E9" s="27" t="s">
        <v>36</v>
      </c>
      <c r="F9" s="29" t="s">
        <v>49</v>
      </c>
      <c r="G9" s="27" t="s">
        <v>50</v>
      </c>
      <c r="H9" s="27" t="s">
        <v>51</v>
      </c>
      <c r="I9" s="42" t="s">
        <v>52</v>
      </c>
      <c r="J9" s="27">
        <f t="shared" si="2"/>
        <v>1000</v>
      </c>
      <c r="K9" s="27">
        <f t="shared" si="1"/>
        <v>1000</v>
      </c>
      <c r="L9" s="27">
        <v>1000</v>
      </c>
      <c r="M9" s="41"/>
      <c r="N9" s="41"/>
      <c r="O9" s="41"/>
      <c r="P9" s="41"/>
      <c r="Q9" s="41"/>
      <c r="R9" s="41"/>
      <c r="S9" s="41"/>
      <c r="T9" s="41"/>
      <c r="U9" s="41" t="s">
        <v>53</v>
      </c>
      <c r="V9" s="26">
        <v>4000</v>
      </c>
      <c r="W9" s="26" t="s">
        <v>42</v>
      </c>
      <c r="X9" s="26" t="s">
        <v>43</v>
      </c>
      <c r="Y9" s="26" t="s">
        <v>44</v>
      </c>
      <c r="Z9" s="26" t="s">
        <v>44</v>
      </c>
      <c r="AA9" s="45" t="s">
        <v>54</v>
      </c>
      <c r="AB9" s="27" t="s">
        <v>46</v>
      </c>
      <c r="AC9" s="32"/>
    </row>
    <row r="10" customFormat="1" ht="145" customHeight="1" spans="1:16383">
      <c r="A10" s="26">
        <f t="shared" si="3"/>
        <v>3</v>
      </c>
      <c r="B10" s="27" t="s">
        <v>55</v>
      </c>
      <c r="C10" s="30"/>
      <c r="D10" s="31" t="s">
        <v>56</v>
      </c>
      <c r="E10" s="27" t="s">
        <v>36</v>
      </c>
      <c r="F10" s="27" t="s">
        <v>57</v>
      </c>
      <c r="G10" s="31" t="s">
        <v>58</v>
      </c>
      <c r="H10" s="32" t="s">
        <v>59</v>
      </c>
      <c r="I10" s="30" t="s">
        <v>60</v>
      </c>
      <c r="J10" s="27">
        <v>600</v>
      </c>
      <c r="K10" s="27">
        <v>600</v>
      </c>
      <c r="L10" s="27">
        <v>600</v>
      </c>
      <c r="M10" s="43"/>
      <c r="N10" s="43"/>
      <c r="O10" s="43"/>
      <c r="P10" s="43"/>
      <c r="Q10" s="43"/>
      <c r="R10" s="43"/>
      <c r="S10" s="57"/>
      <c r="T10" s="43"/>
      <c r="U10" s="32" t="s">
        <v>61</v>
      </c>
      <c r="V10" s="58">
        <v>50</v>
      </c>
      <c r="W10" s="59" t="s">
        <v>62</v>
      </c>
      <c r="X10" s="59" t="s">
        <v>63</v>
      </c>
      <c r="Y10" s="59" t="s">
        <v>64</v>
      </c>
      <c r="Z10" s="59" t="s">
        <v>62</v>
      </c>
      <c r="AA10" s="47" t="s">
        <v>65</v>
      </c>
      <c r="AB10" s="27" t="s">
        <v>46</v>
      </c>
      <c r="AC10" s="32"/>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row>
    <row r="11" s="3" customFormat="1" ht="144" customHeight="1" spans="1:29">
      <c r="A11" s="26">
        <f t="shared" si="3"/>
        <v>4</v>
      </c>
      <c r="B11" s="27" t="s">
        <v>66</v>
      </c>
      <c r="C11" s="28"/>
      <c r="D11" s="29" t="s">
        <v>67</v>
      </c>
      <c r="E11" s="27" t="s">
        <v>36</v>
      </c>
      <c r="F11" s="27" t="s">
        <v>68</v>
      </c>
      <c r="G11" s="27" t="s">
        <v>69</v>
      </c>
      <c r="H11" s="29" t="s">
        <v>70</v>
      </c>
      <c r="I11" s="33" t="s">
        <v>71</v>
      </c>
      <c r="J11" s="27">
        <f t="shared" si="2"/>
        <v>5000</v>
      </c>
      <c r="K11" s="27">
        <f t="shared" si="1"/>
        <v>5000</v>
      </c>
      <c r="L11" s="27">
        <v>5000</v>
      </c>
      <c r="M11" s="43"/>
      <c r="N11" s="43"/>
      <c r="O11" s="43"/>
      <c r="P11" s="43"/>
      <c r="Q11" s="43"/>
      <c r="R11" s="43"/>
      <c r="S11" s="57"/>
      <c r="T11" s="43"/>
      <c r="U11" s="27" t="s">
        <v>72</v>
      </c>
      <c r="V11" s="26">
        <v>3500</v>
      </c>
      <c r="W11" s="26" t="s">
        <v>44</v>
      </c>
      <c r="X11" s="26" t="s">
        <v>43</v>
      </c>
      <c r="Y11" s="26" t="s">
        <v>42</v>
      </c>
      <c r="Z11" s="26" t="s">
        <v>44</v>
      </c>
      <c r="AA11" s="45" t="s">
        <v>73</v>
      </c>
      <c r="AB11" s="27" t="s">
        <v>46</v>
      </c>
      <c r="AC11" s="32"/>
    </row>
    <row r="12" s="4" customFormat="1" ht="109" customHeight="1" spans="1:29">
      <c r="A12" s="26">
        <f t="shared" si="3"/>
        <v>5</v>
      </c>
      <c r="B12" s="27" t="s">
        <v>74</v>
      </c>
      <c r="C12" s="33"/>
      <c r="D12" s="29" t="s">
        <v>75</v>
      </c>
      <c r="E12" s="29" t="s">
        <v>76</v>
      </c>
      <c r="F12" s="29" t="s">
        <v>77</v>
      </c>
      <c r="G12" s="29" t="s">
        <v>78</v>
      </c>
      <c r="H12" s="29" t="s">
        <v>79</v>
      </c>
      <c r="I12" s="33" t="s">
        <v>80</v>
      </c>
      <c r="J12" s="27">
        <f t="shared" si="2"/>
        <v>6000</v>
      </c>
      <c r="K12" s="27">
        <f t="shared" si="1"/>
        <v>6000</v>
      </c>
      <c r="L12" s="27">
        <v>6000</v>
      </c>
      <c r="M12" s="43"/>
      <c r="N12" s="43"/>
      <c r="O12" s="43"/>
      <c r="P12" s="43"/>
      <c r="Q12" s="43"/>
      <c r="R12" s="43"/>
      <c r="S12" s="57"/>
      <c r="T12" s="43"/>
      <c r="U12" s="29" t="s">
        <v>61</v>
      </c>
      <c r="V12" s="35">
        <v>400</v>
      </c>
      <c r="W12" s="35" t="s">
        <v>62</v>
      </c>
      <c r="X12" s="35" t="s">
        <v>81</v>
      </c>
      <c r="Y12" s="35" t="s">
        <v>64</v>
      </c>
      <c r="Z12" s="35" t="s">
        <v>62</v>
      </c>
      <c r="AA12" s="45" t="s">
        <v>82</v>
      </c>
      <c r="AB12" s="29" t="s">
        <v>83</v>
      </c>
      <c r="AC12" s="29"/>
    </row>
    <row r="13" s="4" customFormat="1" ht="109" customHeight="1" spans="1:29">
      <c r="A13" s="26">
        <f t="shared" si="3"/>
        <v>6</v>
      </c>
      <c r="B13" s="27" t="s">
        <v>84</v>
      </c>
      <c r="C13" s="33"/>
      <c r="D13" s="29" t="s">
        <v>85</v>
      </c>
      <c r="E13" s="29" t="s">
        <v>76</v>
      </c>
      <c r="F13" s="29" t="s">
        <v>77</v>
      </c>
      <c r="G13" s="29" t="s">
        <v>78</v>
      </c>
      <c r="H13" s="29" t="s">
        <v>70</v>
      </c>
      <c r="I13" s="33" t="s">
        <v>86</v>
      </c>
      <c r="J13" s="27">
        <f t="shared" si="2"/>
        <v>6000</v>
      </c>
      <c r="K13" s="27">
        <f t="shared" si="1"/>
        <v>6000</v>
      </c>
      <c r="L13" s="27">
        <v>6000</v>
      </c>
      <c r="M13" s="43"/>
      <c r="N13" s="43"/>
      <c r="O13" s="43"/>
      <c r="P13" s="43"/>
      <c r="Q13" s="43"/>
      <c r="R13" s="43"/>
      <c r="S13" s="57"/>
      <c r="T13" s="43"/>
      <c r="U13" s="29" t="s">
        <v>61</v>
      </c>
      <c r="V13" s="35">
        <v>400</v>
      </c>
      <c r="W13" s="35" t="s">
        <v>62</v>
      </c>
      <c r="X13" s="35" t="s">
        <v>81</v>
      </c>
      <c r="Y13" s="35" t="s">
        <v>64</v>
      </c>
      <c r="Z13" s="35" t="s">
        <v>62</v>
      </c>
      <c r="AA13" s="45" t="s">
        <v>82</v>
      </c>
      <c r="AB13" s="29" t="s">
        <v>83</v>
      </c>
      <c r="AC13" s="29"/>
    </row>
    <row r="14" s="4" customFormat="1" ht="140" customHeight="1" spans="1:29">
      <c r="A14" s="26">
        <f t="shared" si="3"/>
        <v>7</v>
      </c>
      <c r="B14" s="27" t="s">
        <v>87</v>
      </c>
      <c r="C14" s="33"/>
      <c r="D14" s="29" t="s">
        <v>88</v>
      </c>
      <c r="E14" s="27" t="s">
        <v>36</v>
      </c>
      <c r="F14" s="27" t="s">
        <v>68</v>
      </c>
      <c r="G14" s="27" t="s">
        <v>69</v>
      </c>
      <c r="H14" s="27" t="s">
        <v>89</v>
      </c>
      <c r="I14" s="44" t="s">
        <v>90</v>
      </c>
      <c r="J14" s="27">
        <f t="shared" si="2"/>
        <v>2000</v>
      </c>
      <c r="K14" s="27">
        <f t="shared" si="1"/>
        <v>2000</v>
      </c>
      <c r="L14" s="27">
        <v>2000</v>
      </c>
      <c r="M14" s="43"/>
      <c r="N14" s="43"/>
      <c r="O14" s="43"/>
      <c r="P14" s="43"/>
      <c r="Q14" s="43"/>
      <c r="R14" s="43"/>
      <c r="S14" s="57"/>
      <c r="T14" s="43"/>
      <c r="U14" s="27" t="s">
        <v>72</v>
      </c>
      <c r="V14" s="26">
        <v>354</v>
      </c>
      <c r="W14" s="26" t="s">
        <v>44</v>
      </c>
      <c r="X14" s="35" t="s">
        <v>81</v>
      </c>
      <c r="Y14" s="35" t="s">
        <v>64</v>
      </c>
      <c r="Z14" s="35" t="s">
        <v>62</v>
      </c>
      <c r="AA14" s="45" t="s">
        <v>91</v>
      </c>
      <c r="AB14" s="27" t="s">
        <v>46</v>
      </c>
      <c r="AC14" s="29"/>
    </row>
    <row r="15" s="3" customFormat="1" ht="159" customHeight="1" spans="1:29">
      <c r="A15" s="26">
        <f t="shared" si="3"/>
        <v>8</v>
      </c>
      <c r="B15" s="27" t="s">
        <v>92</v>
      </c>
      <c r="C15" s="28"/>
      <c r="D15" s="29" t="s">
        <v>93</v>
      </c>
      <c r="E15" s="27" t="s">
        <v>36</v>
      </c>
      <c r="F15" s="27" t="s">
        <v>68</v>
      </c>
      <c r="G15" s="27" t="s">
        <v>69</v>
      </c>
      <c r="H15" s="27" t="s">
        <v>89</v>
      </c>
      <c r="I15" s="44" t="s">
        <v>94</v>
      </c>
      <c r="J15" s="27">
        <f t="shared" si="2"/>
        <v>2000</v>
      </c>
      <c r="K15" s="27">
        <f t="shared" si="1"/>
        <v>2000</v>
      </c>
      <c r="L15" s="27">
        <v>2000</v>
      </c>
      <c r="M15" s="43"/>
      <c r="N15" s="43"/>
      <c r="O15" s="43"/>
      <c r="P15" s="43"/>
      <c r="Q15" s="43"/>
      <c r="R15" s="43"/>
      <c r="S15" s="57"/>
      <c r="T15" s="43"/>
      <c r="U15" s="27" t="s">
        <v>72</v>
      </c>
      <c r="V15" s="26">
        <v>354</v>
      </c>
      <c r="W15" s="26" t="s">
        <v>44</v>
      </c>
      <c r="X15" s="26" t="s">
        <v>95</v>
      </c>
      <c r="Y15" s="26" t="s">
        <v>42</v>
      </c>
      <c r="Z15" s="26" t="s">
        <v>44</v>
      </c>
      <c r="AA15" s="45" t="s">
        <v>96</v>
      </c>
      <c r="AB15" s="27" t="s">
        <v>46</v>
      </c>
      <c r="AC15" s="32"/>
    </row>
    <row r="16" s="2" customFormat="1" ht="139" customHeight="1" spans="1:29">
      <c r="A16" s="26">
        <f t="shared" si="3"/>
        <v>9</v>
      </c>
      <c r="B16" s="27" t="s">
        <v>97</v>
      </c>
      <c r="C16" s="28"/>
      <c r="D16" s="29" t="s">
        <v>98</v>
      </c>
      <c r="E16" s="27" t="s">
        <v>36</v>
      </c>
      <c r="F16" s="27" t="s">
        <v>68</v>
      </c>
      <c r="G16" s="27" t="s">
        <v>99</v>
      </c>
      <c r="H16" s="27" t="s">
        <v>100</v>
      </c>
      <c r="I16" s="45" t="s">
        <v>101</v>
      </c>
      <c r="J16" s="27">
        <f t="shared" ref="J16:J23" si="4">SUM(L16:T16)</f>
        <v>500</v>
      </c>
      <c r="K16" s="27">
        <f t="shared" ref="K16:K24" si="5">SUM(L16:R16)</f>
        <v>500</v>
      </c>
      <c r="L16" s="27">
        <v>500</v>
      </c>
      <c r="M16" s="41"/>
      <c r="N16" s="41"/>
      <c r="O16" s="41"/>
      <c r="P16" s="41"/>
      <c r="Q16" s="41"/>
      <c r="R16" s="41"/>
      <c r="S16" s="41"/>
      <c r="T16" s="41"/>
      <c r="U16" s="27" t="s">
        <v>102</v>
      </c>
      <c r="V16" s="26">
        <v>584</v>
      </c>
      <c r="W16" s="26" t="s">
        <v>44</v>
      </c>
      <c r="X16" s="35" t="s">
        <v>103</v>
      </c>
      <c r="Y16" s="26" t="s">
        <v>42</v>
      </c>
      <c r="Z16" s="26" t="s">
        <v>44</v>
      </c>
      <c r="AA16" s="47" t="s">
        <v>104</v>
      </c>
      <c r="AB16" s="27" t="s">
        <v>105</v>
      </c>
      <c r="AC16" s="32"/>
    </row>
    <row r="17" s="3" customFormat="1" ht="162" customHeight="1" spans="1:29">
      <c r="A17" s="26">
        <f t="shared" si="3"/>
        <v>10</v>
      </c>
      <c r="B17" s="27" t="s">
        <v>106</v>
      </c>
      <c r="C17" s="28"/>
      <c r="D17" s="27" t="s">
        <v>107</v>
      </c>
      <c r="E17" s="27" t="s">
        <v>36</v>
      </c>
      <c r="F17" s="27" t="s">
        <v>68</v>
      </c>
      <c r="G17" s="27" t="s">
        <v>108</v>
      </c>
      <c r="H17" s="29" t="s">
        <v>109</v>
      </c>
      <c r="I17" s="33" t="s">
        <v>110</v>
      </c>
      <c r="J17" s="27">
        <f t="shared" si="4"/>
        <v>2500</v>
      </c>
      <c r="K17" s="27">
        <f t="shared" si="5"/>
        <v>2500</v>
      </c>
      <c r="L17" s="27"/>
      <c r="M17" s="27">
        <v>2500</v>
      </c>
      <c r="N17" s="41"/>
      <c r="O17" s="41"/>
      <c r="P17" s="41"/>
      <c r="Q17" s="41"/>
      <c r="R17" s="41"/>
      <c r="S17" s="41"/>
      <c r="T17" s="41"/>
      <c r="U17" s="29" t="s">
        <v>111</v>
      </c>
      <c r="V17" s="26">
        <v>566</v>
      </c>
      <c r="W17" s="26" t="s">
        <v>44</v>
      </c>
      <c r="X17" s="35" t="s">
        <v>103</v>
      </c>
      <c r="Y17" s="26" t="s">
        <v>42</v>
      </c>
      <c r="Z17" s="26" t="s">
        <v>44</v>
      </c>
      <c r="AA17" s="45" t="s">
        <v>112</v>
      </c>
      <c r="AB17" s="27" t="s">
        <v>113</v>
      </c>
      <c r="AC17" s="32"/>
    </row>
    <row r="18" s="3" customFormat="1" ht="155" customHeight="1" spans="1:29">
      <c r="A18" s="26">
        <f t="shared" si="3"/>
        <v>11</v>
      </c>
      <c r="B18" s="27" t="s">
        <v>114</v>
      </c>
      <c r="C18" s="28"/>
      <c r="D18" s="29" t="s">
        <v>115</v>
      </c>
      <c r="E18" s="27" t="s">
        <v>36</v>
      </c>
      <c r="F18" s="27" t="s">
        <v>68</v>
      </c>
      <c r="G18" s="27" t="s">
        <v>108</v>
      </c>
      <c r="H18" s="29" t="s">
        <v>116</v>
      </c>
      <c r="I18" s="33" t="s">
        <v>117</v>
      </c>
      <c r="J18" s="27">
        <f t="shared" si="4"/>
        <v>2500</v>
      </c>
      <c r="K18" s="27">
        <f t="shared" si="5"/>
        <v>2500</v>
      </c>
      <c r="L18" s="27"/>
      <c r="M18" s="27">
        <v>2500</v>
      </c>
      <c r="N18" s="41"/>
      <c r="O18" s="41"/>
      <c r="P18" s="41"/>
      <c r="Q18" s="41"/>
      <c r="R18" s="41"/>
      <c r="S18" s="41"/>
      <c r="T18" s="41"/>
      <c r="U18" s="29" t="s">
        <v>111</v>
      </c>
      <c r="V18" s="26">
        <v>4947</v>
      </c>
      <c r="W18" s="26" t="s">
        <v>44</v>
      </c>
      <c r="X18" s="35" t="s">
        <v>103</v>
      </c>
      <c r="Y18" s="26" t="s">
        <v>42</v>
      </c>
      <c r="Z18" s="26" t="s">
        <v>44</v>
      </c>
      <c r="AA18" s="45" t="s">
        <v>118</v>
      </c>
      <c r="AB18" s="29" t="s">
        <v>119</v>
      </c>
      <c r="AC18" s="32"/>
    </row>
    <row r="19" s="3" customFormat="1" ht="116" customHeight="1" spans="1:29">
      <c r="A19" s="26">
        <f t="shared" si="3"/>
        <v>12</v>
      </c>
      <c r="B19" s="27" t="s">
        <v>120</v>
      </c>
      <c r="C19" s="28"/>
      <c r="D19" s="29" t="s">
        <v>121</v>
      </c>
      <c r="E19" s="27" t="s">
        <v>36</v>
      </c>
      <c r="F19" s="27" t="s">
        <v>122</v>
      </c>
      <c r="G19" s="27" t="s">
        <v>123</v>
      </c>
      <c r="H19" s="34" t="s">
        <v>124</v>
      </c>
      <c r="I19" s="33" t="s">
        <v>125</v>
      </c>
      <c r="J19" s="27">
        <f t="shared" si="4"/>
        <v>950</v>
      </c>
      <c r="K19" s="27">
        <f t="shared" si="5"/>
        <v>950</v>
      </c>
      <c r="L19" s="27">
        <v>950</v>
      </c>
      <c r="M19" s="43"/>
      <c r="N19" s="43"/>
      <c r="O19" s="43"/>
      <c r="P19" s="43"/>
      <c r="Q19" s="43"/>
      <c r="R19" s="43"/>
      <c r="S19" s="57"/>
      <c r="T19" s="43"/>
      <c r="U19" s="29" t="s">
        <v>126</v>
      </c>
      <c r="V19" s="26">
        <v>3500</v>
      </c>
      <c r="W19" s="35" t="s">
        <v>62</v>
      </c>
      <c r="X19" s="35" t="s">
        <v>127</v>
      </c>
      <c r="Y19" s="35" t="s">
        <v>64</v>
      </c>
      <c r="Z19" s="35" t="s">
        <v>62</v>
      </c>
      <c r="AA19" s="45" t="s">
        <v>128</v>
      </c>
      <c r="AB19" s="27" t="s">
        <v>46</v>
      </c>
      <c r="AC19" s="32"/>
    </row>
    <row r="20" s="5" customFormat="1" ht="223" customHeight="1" spans="1:29">
      <c r="A20" s="26">
        <f t="shared" si="3"/>
        <v>13</v>
      </c>
      <c r="B20" s="27" t="s">
        <v>129</v>
      </c>
      <c r="C20" s="28"/>
      <c r="D20" s="29" t="s">
        <v>130</v>
      </c>
      <c r="E20" s="29" t="s">
        <v>76</v>
      </c>
      <c r="F20" s="29" t="s">
        <v>131</v>
      </c>
      <c r="G20" s="29" t="s">
        <v>132</v>
      </c>
      <c r="H20" s="29" t="s">
        <v>133</v>
      </c>
      <c r="I20" s="33" t="s">
        <v>134</v>
      </c>
      <c r="J20" s="27">
        <f t="shared" si="4"/>
        <v>620</v>
      </c>
      <c r="K20" s="27">
        <f t="shared" si="5"/>
        <v>620</v>
      </c>
      <c r="L20" s="27"/>
      <c r="M20" s="41"/>
      <c r="N20" s="41"/>
      <c r="O20" s="41"/>
      <c r="P20" s="41">
        <v>620</v>
      </c>
      <c r="Q20" s="41"/>
      <c r="R20" s="41"/>
      <c r="S20" s="41"/>
      <c r="T20" s="41"/>
      <c r="U20" s="29" t="s">
        <v>135</v>
      </c>
      <c r="V20" s="26">
        <v>325</v>
      </c>
      <c r="W20" s="35" t="s">
        <v>62</v>
      </c>
      <c r="X20" s="35" t="s">
        <v>136</v>
      </c>
      <c r="Y20" s="35" t="s">
        <v>64</v>
      </c>
      <c r="Z20" s="35" t="s">
        <v>62</v>
      </c>
      <c r="AA20" s="66" t="s">
        <v>137</v>
      </c>
      <c r="AB20" s="29" t="s">
        <v>138</v>
      </c>
      <c r="AC20" s="29"/>
    </row>
    <row r="21" s="6" customFormat="1" ht="197" customHeight="1" spans="1:29">
      <c r="A21" s="26">
        <f t="shared" si="3"/>
        <v>14</v>
      </c>
      <c r="B21" s="27" t="s">
        <v>139</v>
      </c>
      <c r="C21" s="28"/>
      <c r="D21" s="29" t="s">
        <v>140</v>
      </c>
      <c r="E21" s="29" t="s">
        <v>76</v>
      </c>
      <c r="F21" s="29" t="s">
        <v>131</v>
      </c>
      <c r="G21" s="29" t="s">
        <v>141</v>
      </c>
      <c r="H21" s="29" t="s">
        <v>142</v>
      </c>
      <c r="I21" s="33" t="s">
        <v>143</v>
      </c>
      <c r="J21" s="27">
        <v>943.1</v>
      </c>
      <c r="K21" s="41">
        <v>418</v>
      </c>
      <c r="L21" s="27"/>
      <c r="M21" s="41"/>
      <c r="N21" s="41"/>
      <c r="O21" s="41"/>
      <c r="P21" s="41">
        <v>418</v>
      </c>
      <c r="Q21" s="41"/>
      <c r="R21" s="41"/>
      <c r="S21" s="41"/>
      <c r="T21" s="41">
        <v>525.1</v>
      </c>
      <c r="U21" s="29" t="s">
        <v>103</v>
      </c>
      <c r="V21" s="27">
        <v>2700</v>
      </c>
      <c r="W21" s="35" t="s">
        <v>62</v>
      </c>
      <c r="X21" s="35" t="s">
        <v>144</v>
      </c>
      <c r="Y21" s="35" t="s">
        <v>64</v>
      </c>
      <c r="Z21" s="35" t="s">
        <v>62</v>
      </c>
      <c r="AA21" s="46" t="s">
        <v>145</v>
      </c>
      <c r="AB21" s="29" t="s">
        <v>146</v>
      </c>
      <c r="AC21" s="32"/>
    </row>
    <row r="22" s="6" customFormat="1" ht="103" customHeight="1" spans="1:29">
      <c r="A22" s="26">
        <f t="shared" si="3"/>
        <v>15</v>
      </c>
      <c r="B22" s="27" t="s">
        <v>147</v>
      </c>
      <c r="C22" s="28"/>
      <c r="D22" s="29" t="s">
        <v>148</v>
      </c>
      <c r="E22" s="29" t="s">
        <v>76</v>
      </c>
      <c r="F22" s="29" t="s">
        <v>131</v>
      </c>
      <c r="G22" s="29" t="s">
        <v>141</v>
      </c>
      <c r="H22" s="29" t="s">
        <v>149</v>
      </c>
      <c r="I22" s="46" t="s">
        <v>150</v>
      </c>
      <c r="J22" s="27">
        <v>863.28</v>
      </c>
      <c r="K22" s="27">
        <f t="shared" ref="K22:K24" si="6">SUM(L22:R22)</f>
        <v>863.28</v>
      </c>
      <c r="L22" s="27">
        <v>863.28</v>
      </c>
      <c r="M22" s="41"/>
      <c r="N22" s="41"/>
      <c r="O22" s="41"/>
      <c r="P22" s="41"/>
      <c r="Q22" s="41"/>
      <c r="R22" s="41"/>
      <c r="S22" s="41"/>
      <c r="T22" s="41"/>
      <c r="U22" s="29" t="s">
        <v>103</v>
      </c>
      <c r="V22" s="27">
        <v>1300</v>
      </c>
      <c r="W22" s="35" t="s">
        <v>62</v>
      </c>
      <c r="X22" s="35" t="s">
        <v>103</v>
      </c>
      <c r="Y22" s="35" t="s">
        <v>64</v>
      </c>
      <c r="Z22" s="35" t="s">
        <v>62</v>
      </c>
      <c r="AA22" s="46" t="s">
        <v>151</v>
      </c>
      <c r="AB22" s="29" t="s">
        <v>152</v>
      </c>
      <c r="AC22" s="29"/>
    </row>
    <row r="23" s="6" customFormat="1" ht="117" customHeight="1" spans="1:29">
      <c r="A23" s="26">
        <f t="shared" si="3"/>
        <v>16</v>
      </c>
      <c r="B23" s="27" t="s">
        <v>153</v>
      </c>
      <c r="C23" s="28"/>
      <c r="D23" s="29" t="s">
        <v>154</v>
      </c>
      <c r="E23" s="29" t="s">
        <v>76</v>
      </c>
      <c r="F23" s="29" t="s">
        <v>131</v>
      </c>
      <c r="G23" s="29" t="s">
        <v>141</v>
      </c>
      <c r="H23" s="29" t="s">
        <v>155</v>
      </c>
      <c r="I23" s="46" t="s">
        <v>156</v>
      </c>
      <c r="J23" s="27">
        <v>899.36</v>
      </c>
      <c r="K23" s="27">
        <f t="shared" si="6"/>
        <v>899.36</v>
      </c>
      <c r="L23" s="27"/>
      <c r="M23" s="27">
        <v>899.36</v>
      </c>
      <c r="N23" s="41"/>
      <c r="O23" s="41"/>
      <c r="P23" s="41"/>
      <c r="Q23" s="41"/>
      <c r="R23" s="41"/>
      <c r="S23" s="41"/>
      <c r="T23" s="41"/>
      <c r="U23" s="29" t="s">
        <v>103</v>
      </c>
      <c r="V23" s="27">
        <v>3500</v>
      </c>
      <c r="W23" s="35" t="s">
        <v>62</v>
      </c>
      <c r="X23" s="35" t="s">
        <v>103</v>
      </c>
      <c r="Y23" s="35" t="s">
        <v>64</v>
      </c>
      <c r="Z23" s="35" t="s">
        <v>62</v>
      </c>
      <c r="AA23" s="46" t="s">
        <v>157</v>
      </c>
      <c r="AB23" s="29" t="s">
        <v>152</v>
      </c>
      <c r="AC23" s="29"/>
    </row>
    <row r="24" s="6" customFormat="1" ht="110" customHeight="1" spans="1:29">
      <c r="A24" s="26">
        <f t="shared" si="3"/>
        <v>17</v>
      </c>
      <c r="B24" s="27" t="s">
        <v>158</v>
      </c>
      <c r="C24" s="28"/>
      <c r="D24" s="29" t="s">
        <v>159</v>
      </c>
      <c r="E24" s="29" t="s">
        <v>76</v>
      </c>
      <c r="F24" s="29" t="s">
        <v>131</v>
      </c>
      <c r="G24" s="29" t="s">
        <v>141</v>
      </c>
      <c r="H24" s="29" t="s">
        <v>160</v>
      </c>
      <c r="I24" s="46" t="s">
        <v>161</v>
      </c>
      <c r="J24" s="27">
        <v>851.13</v>
      </c>
      <c r="K24" s="27">
        <f t="shared" si="6"/>
        <v>851.13</v>
      </c>
      <c r="L24" s="27">
        <v>851.13</v>
      </c>
      <c r="M24" s="41"/>
      <c r="N24" s="41"/>
      <c r="O24" s="41"/>
      <c r="P24" s="41"/>
      <c r="Q24" s="41"/>
      <c r="R24" s="41"/>
      <c r="S24" s="41"/>
      <c r="T24" s="41"/>
      <c r="U24" s="29" t="s">
        <v>103</v>
      </c>
      <c r="V24" s="27">
        <v>2000</v>
      </c>
      <c r="W24" s="35" t="s">
        <v>62</v>
      </c>
      <c r="X24" s="35" t="s">
        <v>103</v>
      </c>
      <c r="Y24" s="35" t="s">
        <v>64</v>
      </c>
      <c r="Z24" s="35" t="s">
        <v>62</v>
      </c>
      <c r="AA24" s="46" t="s">
        <v>162</v>
      </c>
      <c r="AB24" s="29" t="s">
        <v>152</v>
      </c>
      <c r="AC24" s="29"/>
    </row>
    <row r="25" s="3" customFormat="1" ht="84" customHeight="1" spans="1:29">
      <c r="A25" s="26">
        <f t="shared" ref="A25:A31" si="7">ROW()-7</f>
        <v>18</v>
      </c>
      <c r="B25" s="27" t="s">
        <v>163</v>
      </c>
      <c r="C25" s="28"/>
      <c r="D25" s="27" t="s">
        <v>164</v>
      </c>
      <c r="E25" s="27" t="s">
        <v>165</v>
      </c>
      <c r="F25" s="27" t="s">
        <v>166</v>
      </c>
      <c r="G25" s="27" t="s">
        <v>166</v>
      </c>
      <c r="H25" s="27" t="s">
        <v>167</v>
      </c>
      <c r="I25" s="33" t="s">
        <v>168</v>
      </c>
      <c r="J25" s="27">
        <f t="shared" ref="J25:J32" si="8">SUM(L25:T25)</f>
        <v>866.4</v>
      </c>
      <c r="K25" s="27">
        <f t="shared" ref="K25:K32" si="9">SUM(L25:R25)</f>
        <v>866.4</v>
      </c>
      <c r="L25" s="27"/>
      <c r="M25" s="41">
        <v>866.4</v>
      </c>
      <c r="N25" s="41"/>
      <c r="O25" s="41"/>
      <c r="P25" s="41"/>
      <c r="Q25" s="41"/>
      <c r="R25" s="41"/>
      <c r="S25" s="41"/>
      <c r="T25" s="41"/>
      <c r="U25" s="41" t="s">
        <v>169</v>
      </c>
      <c r="V25" s="26">
        <v>722</v>
      </c>
      <c r="W25" s="26" t="s">
        <v>42</v>
      </c>
      <c r="X25" s="26" t="s">
        <v>144</v>
      </c>
      <c r="Y25" s="26" t="s">
        <v>144</v>
      </c>
      <c r="Z25" s="26" t="s">
        <v>144</v>
      </c>
      <c r="AA25" s="45" t="s">
        <v>170</v>
      </c>
      <c r="AB25" s="27" t="s">
        <v>171</v>
      </c>
      <c r="AC25" s="32"/>
    </row>
    <row r="26" s="2" customFormat="1" ht="94" customHeight="1" spans="1:29">
      <c r="A26" s="26">
        <f t="shared" si="7"/>
        <v>19</v>
      </c>
      <c r="B26" s="27" t="s">
        <v>172</v>
      </c>
      <c r="C26" s="28"/>
      <c r="D26" s="27" t="s">
        <v>173</v>
      </c>
      <c r="E26" s="27" t="s">
        <v>165</v>
      </c>
      <c r="F26" s="27" t="s">
        <v>166</v>
      </c>
      <c r="G26" s="27" t="s">
        <v>166</v>
      </c>
      <c r="H26" s="27" t="s">
        <v>167</v>
      </c>
      <c r="I26" s="47" t="s">
        <v>174</v>
      </c>
      <c r="J26" s="27">
        <f t="shared" si="8"/>
        <v>2757.3</v>
      </c>
      <c r="K26" s="27">
        <f t="shared" si="9"/>
        <v>2757.3</v>
      </c>
      <c r="L26" s="27">
        <v>1757.3</v>
      </c>
      <c r="M26" s="41">
        <v>1000</v>
      </c>
      <c r="N26" s="41"/>
      <c r="O26" s="41"/>
      <c r="P26" s="41"/>
      <c r="Q26" s="41"/>
      <c r="R26" s="41"/>
      <c r="S26" s="41"/>
      <c r="T26" s="41"/>
      <c r="U26" s="41" t="s">
        <v>169</v>
      </c>
      <c r="V26" s="26">
        <v>1313</v>
      </c>
      <c r="W26" s="26" t="s">
        <v>42</v>
      </c>
      <c r="X26" s="26" t="s">
        <v>144</v>
      </c>
      <c r="Y26" s="26" t="s">
        <v>144</v>
      </c>
      <c r="Z26" s="26" t="s">
        <v>144</v>
      </c>
      <c r="AA26" s="45" t="s">
        <v>175</v>
      </c>
      <c r="AB26" s="27" t="s">
        <v>176</v>
      </c>
      <c r="AC26" s="32"/>
    </row>
    <row r="27" s="2" customFormat="1" ht="91" customHeight="1" spans="1:29">
      <c r="A27" s="26">
        <f t="shared" si="7"/>
        <v>20</v>
      </c>
      <c r="B27" s="27" t="s">
        <v>177</v>
      </c>
      <c r="C27" s="28"/>
      <c r="D27" s="27" t="s">
        <v>178</v>
      </c>
      <c r="E27" s="27" t="s">
        <v>165</v>
      </c>
      <c r="F27" s="27" t="s">
        <v>179</v>
      </c>
      <c r="G27" s="27" t="s">
        <v>180</v>
      </c>
      <c r="H27" s="27" t="s">
        <v>167</v>
      </c>
      <c r="I27" s="28" t="s">
        <v>181</v>
      </c>
      <c r="J27" s="27">
        <f t="shared" si="8"/>
        <v>568</v>
      </c>
      <c r="K27" s="27">
        <f t="shared" si="9"/>
        <v>553</v>
      </c>
      <c r="L27" s="27">
        <v>183</v>
      </c>
      <c r="M27" s="41">
        <v>370</v>
      </c>
      <c r="N27" s="41"/>
      <c r="O27" s="41"/>
      <c r="P27" s="41"/>
      <c r="Q27" s="41"/>
      <c r="R27" s="41"/>
      <c r="S27" s="41">
        <v>15</v>
      </c>
      <c r="T27" s="41"/>
      <c r="U27" s="41" t="s">
        <v>169</v>
      </c>
      <c r="V27" s="26">
        <v>7345</v>
      </c>
      <c r="W27" s="26" t="s">
        <v>42</v>
      </c>
      <c r="X27" s="26" t="s">
        <v>144</v>
      </c>
      <c r="Y27" s="26" t="s">
        <v>144</v>
      </c>
      <c r="Z27" s="26" t="s">
        <v>144</v>
      </c>
      <c r="AA27" s="45" t="s">
        <v>182</v>
      </c>
      <c r="AB27" s="29" t="s">
        <v>119</v>
      </c>
      <c r="AC27" s="32"/>
    </row>
    <row r="28" s="3" customFormat="1" ht="170" customHeight="1" spans="1:29">
      <c r="A28" s="26">
        <f t="shared" si="7"/>
        <v>21</v>
      </c>
      <c r="B28" s="27" t="s">
        <v>183</v>
      </c>
      <c r="C28" s="28"/>
      <c r="D28" s="29" t="s">
        <v>184</v>
      </c>
      <c r="E28" s="27" t="s">
        <v>185</v>
      </c>
      <c r="F28" s="27" t="s">
        <v>186</v>
      </c>
      <c r="G28" s="27" t="s">
        <v>187</v>
      </c>
      <c r="H28" s="27" t="s">
        <v>188</v>
      </c>
      <c r="I28" s="28" t="s">
        <v>189</v>
      </c>
      <c r="J28" s="27">
        <f t="shared" si="8"/>
        <v>820</v>
      </c>
      <c r="K28" s="27">
        <f t="shared" si="9"/>
        <v>820</v>
      </c>
      <c r="L28" s="27"/>
      <c r="M28" s="41">
        <v>820</v>
      </c>
      <c r="N28" s="41"/>
      <c r="O28" s="41"/>
      <c r="P28" s="41"/>
      <c r="Q28" s="41"/>
      <c r="R28" s="41"/>
      <c r="S28" s="60"/>
      <c r="T28" s="41"/>
      <c r="U28" s="27" t="s">
        <v>187</v>
      </c>
      <c r="V28" s="26">
        <v>806</v>
      </c>
      <c r="W28" s="26" t="s">
        <v>44</v>
      </c>
      <c r="X28" s="26" t="s">
        <v>144</v>
      </c>
      <c r="Y28" s="26" t="s">
        <v>42</v>
      </c>
      <c r="Z28" s="26" t="s">
        <v>44</v>
      </c>
      <c r="AA28" s="45" t="s">
        <v>190</v>
      </c>
      <c r="AB28" s="27" t="s">
        <v>191</v>
      </c>
      <c r="AC28" s="32"/>
    </row>
    <row r="29" s="2" customFormat="1" ht="97" customHeight="1" spans="1:29">
      <c r="A29" s="26">
        <f t="shared" si="7"/>
        <v>22</v>
      </c>
      <c r="B29" s="27" t="s">
        <v>192</v>
      </c>
      <c r="C29" s="28"/>
      <c r="D29" s="27" t="s">
        <v>193</v>
      </c>
      <c r="E29" s="27" t="s">
        <v>194</v>
      </c>
      <c r="F29" s="27" t="s">
        <v>195</v>
      </c>
      <c r="G29" s="29" t="s">
        <v>196</v>
      </c>
      <c r="H29" s="29" t="s">
        <v>197</v>
      </c>
      <c r="I29" s="33" t="s">
        <v>198</v>
      </c>
      <c r="J29" s="27">
        <f t="shared" si="8"/>
        <v>2000</v>
      </c>
      <c r="K29" s="27">
        <f t="shared" si="9"/>
        <v>2000</v>
      </c>
      <c r="L29" s="27"/>
      <c r="M29" s="41">
        <v>2000</v>
      </c>
      <c r="N29" s="41"/>
      <c r="O29" s="41"/>
      <c r="P29" s="41"/>
      <c r="Q29" s="41"/>
      <c r="R29" s="41"/>
      <c r="S29" s="60"/>
      <c r="T29" s="41"/>
      <c r="U29" s="27" t="s">
        <v>187</v>
      </c>
      <c r="V29" s="26">
        <v>1767</v>
      </c>
      <c r="W29" s="35" t="s">
        <v>62</v>
      </c>
      <c r="X29" s="26" t="s">
        <v>144</v>
      </c>
      <c r="Y29" s="35" t="s">
        <v>64</v>
      </c>
      <c r="Z29" s="26" t="s">
        <v>44</v>
      </c>
      <c r="AA29" s="45" t="s">
        <v>199</v>
      </c>
      <c r="AB29" s="29" t="s">
        <v>200</v>
      </c>
      <c r="AC29" s="32"/>
    </row>
    <row r="30" s="6" customFormat="1" ht="150" customHeight="1" spans="1:29">
      <c r="A30" s="26">
        <f t="shared" si="7"/>
        <v>23</v>
      </c>
      <c r="B30" s="27" t="s">
        <v>201</v>
      </c>
      <c r="C30" s="30"/>
      <c r="D30" s="31" t="s">
        <v>202</v>
      </c>
      <c r="E30" s="29" t="s">
        <v>194</v>
      </c>
      <c r="F30" s="29" t="s">
        <v>186</v>
      </c>
      <c r="G30" s="29" t="s">
        <v>203</v>
      </c>
      <c r="H30" s="31" t="s">
        <v>204</v>
      </c>
      <c r="I30" s="48" t="s">
        <v>205</v>
      </c>
      <c r="J30" s="27">
        <f t="shared" si="8"/>
        <v>155</v>
      </c>
      <c r="K30" s="27">
        <f t="shared" si="9"/>
        <v>155</v>
      </c>
      <c r="L30" s="28"/>
      <c r="M30" s="43"/>
      <c r="N30" s="43"/>
      <c r="O30" s="43"/>
      <c r="P30" s="43"/>
      <c r="Q30" s="43"/>
      <c r="R30" s="41">
        <v>155</v>
      </c>
      <c r="S30" s="57"/>
      <c r="T30" s="41"/>
      <c r="U30" s="61" t="s">
        <v>103</v>
      </c>
      <c r="V30" s="58">
        <v>1279</v>
      </c>
      <c r="W30" s="35" t="s">
        <v>62</v>
      </c>
      <c r="X30" s="26" t="s">
        <v>144</v>
      </c>
      <c r="Y30" s="35" t="s">
        <v>64</v>
      </c>
      <c r="Z30" s="35" t="s">
        <v>62</v>
      </c>
      <c r="AA30" s="47" t="s">
        <v>206</v>
      </c>
      <c r="AB30" s="31" t="s">
        <v>207</v>
      </c>
      <c r="AC30" s="31"/>
    </row>
    <row r="31" s="6" customFormat="1" ht="136" customHeight="1" spans="1:29">
      <c r="A31" s="26">
        <f t="shared" si="7"/>
        <v>24</v>
      </c>
      <c r="B31" s="27" t="s">
        <v>208</v>
      </c>
      <c r="C31" s="28"/>
      <c r="D31" s="29" t="s">
        <v>209</v>
      </c>
      <c r="E31" s="29" t="s">
        <v>194</v>
      </c>
      <c r="F31" s="29" t="s">
        <v>186</v>
      </c>
      <c r="G31" s="29" t="s">
        <v>203</v>
      </c>
      <c r="H31" s="29" t="s">
        <v>210</v>
      </c>
      <c r="I31" s="33" t="s">
        <v>211</v>
      </c>
      <c r="J31" s="27">
        <f t="shared" si="8"/>
        <v>155</v>
      </c>
      <c r="K31" s="27">
        <f t="shared" si="9"/>
        <v>155</v>
      </c>
      <c r="L31" s="27"/>
      <c r="M31" s="41"/>
      <c r="N31" s="41"/>
      <c r="O31" s="41"/>
      <c r="P31" s="41"/>
      <c r="Q31" s="41"/>
      <c r="R31" s="41">
        <v>155</v>
      </c>
      <c r="S31" s="26"/>
      <c r="T31" s="41"/>
      <c r="U31" s="62" t="s">
        <v>103</v>
      </c>
      <c r="V31" s="26">
        <v>18</v>
      </c>
      <c r="W31" s="35" t="s">
        <v>62</v>
      </c>
      <c r="X31" s="26" t="s">
        <v>144</v>
      </c>
      <c r="Y31" s="35" t="s">
        <v>64</v>
      </c>
      <c r="Z31" s="35" t="s">
        <v>62</v>
      </c>
      <c r="AA31" s="45" t="s">
        <v>212</v>
      </c>
      <c r="AB31" s="29" t="s">
        <v>213</v>
      </c>
      <c r="AC31" s="31"/>
    </row>
    <row r="32" s="5" customFormat="1" ht="136" customHeight="1" spans="1:29">
      <c r="A32" s="26">
        <f t="shared" ref="A32:A46" si="10">ROW()-7</f>
        <v>25</v>
      </c>
      <c r="B32" s="27" t="s">
        <v>214</v>
      </c>
      <c r="C32" s="28"/>
      <c r="D32" s="35" t="s">
        <v>215</v>
      </c>
      <c r="E32" s="29" t="s">
        <v>194</v>
      </c>
      <c r="F32" s="29" t="s">
        <v>186</v>
      </c>
      <c r="G32" s="29" t="s">
        <v>203</v>
      </c>
      <c r="H32" s="29" t="s">
        <v>210</v>
      </c>
      <c r="I32" s="49" t="s">
        <v>216</v>
      </c>
      <c r="J32" s="27">
        <f t="shared" si="8"/>
        <v>128</v>
      </c>
      <c r="K32" s="27">
        <f t="shared" si="9"/>
        <v>128</v>
      </c>
      <c r="L32" s="27"/>
      <c r="M32" s="41"/>
      <c r="N32" s="41"/>
      <c r="O32" s="41"/>
      <c r="P32" s="41"/>
      <c r="Q32" s="41"/>
      <c r="R32" s="41">
        <v>128</v>
      </c>
      <c r="S32" s="26"/>
      <c r="T32" s="41"/>
      <c r="U32" s="62" t="s">
        <v>103</v>
      </c>
      <c r="V32" s="26">
        <v>40</v>
      </c>
      <c r="W32" s="35" t="s">
        <v>62</v>
      </c>
      <c r="X32" s="26" t="s">
        <v>144</v>
      </c>
      <c r="Y32" s="35" t="s">
        <v>64</v>
      </c>
      <c r="Z32" s="35" t="s">
        <v>62</v>
      </c>
      <c r="AA32" s="45" t="s">
        <v>217</v>
      </c>
      <c r="AB32" s="29" t="s">
        <v>213</v>
      </c>
      <c r="AC32" s="31"/>
    </row>
    <row r="33" s="7" customFormat="1" ht="122" customHeight="1" spans="1:29">
      <c r="A33" s="26">
        <f t="shared" si="10"/>
        <v>26</v>
      </c>
      <c r="B33" s="27" t="s">
        <v>218</v>
      </c>
      <c r="C33" s="28"/>
      <c r="D33" s="27" t="s">
        <v>219</v>
      </c>
      <c r="E33" s="27" t="s">
        <v>185</v>
      </c>
      <c r="F33" s="27" t="s">
        <v>186</v>
      </c>
      <c r="G33" s="27" t="s">
        <v>220</v>
      </c>
      <c r="H33" s="27" t="s">
        <v>221</v>
      </c>
      <c r="I33" s="33" t="s">
        <v>222</v>
      </c>
      <c r="J33" s="27">
        <v>430</v>
      </c>
      <c r="K33" s="27">
        <v>399</v>
      </c>
      <c r="L33" s="27"/>
      <c r="M33" s="41"/>
      <c r="N33" s="41">
        <v>399</v>
      </c>
      <c r="O33" s="41"/>
      <c r="P33" s="41"/>
      <c r="Q33" s="41"/>
      <c r="R33" s="41"/>
      <c r="S33" s="63"/>
      <c r="T33" s="41">
        <v>31</v>
      </c>
      <c r="U33" s="27" t="s">
        <v>169</v>
      </c>
      <c r="V33" s="26">
        <v>122</v>
      </c>
      <c r="W33" s="26" t="s">
        <v>44</v>
      </c>
      <c r="X33" s="26" t="s">
        <v>144</v>
      </c>
      <c r="Y33" s="26" t="s">
        <v>42</v>
      </c>
      <c r="Z33" s="26" t="s">
        <v>42</v>
      </c>
      <c r="AA33" s="45" t="s">
        <v>223</v>
      </c>
      <c r="AB33" s="29" t="s">
        <v>224</v>
      </c>
      <c r="AC33" s="67"/>
    </row>
    <row r="34" s="6" customFormat="1" ht="85" customHeight="1" spans="1:29">
      <c r="A34" s="26">
        <f t="shared" si="10"/>
        <v>27</v>
      </c>
      <c r="B34" s="27" t="s">
        <v>225</v>
      </c>
      <c r="C34" s="31"/>
      <c r="D34" s="31" t="s">
        <v>226</v>
      </c>
      <c r="E34" s="29" t="s">
        <v>194</v>
      </c>
      <c r="F34" s="31" t="s">
        <v>227</v>
      </c>
      <c r="G34" s="31" t="s">
        <v>228</v>
      </c>
      <c r="H34" s="31" t="s">
        <v>229</v>
      </c>
      <c r="I34" s="47" t="s">
        <v>230</v>
      </c>
      <c r="J34" s="27">
        <f>SUM(L34:T34)</f>
        <v>265</v>
      </c>
      <c r="K34" s="27">
        <f>SUM(L34:R34)</f>
        <v>245</v>
      </c>
      <c r="L34" s="27"/>
      <c r="M34" s="41"/>
      <c r="N34" s="50">
        <v>245</v>
      </c>
      <c r="O34" s="41"/>
      <c r="P34" s="41"/>
      <c r="Q34" s="41"/>
      <c r="R34" s="41"/>
      <c r="S34" s="27"/>
      <c r="T34" s="41">
        <v>20</v>
      </c>
      <c r="U34" s="31" t="s">
        <v>231</v>
      </c>
      <c r="V34" s="58">
        <v>62</v>
      </c>
      <c r="W34" s="58" t="s">
        <v>62</v>
      </c>
      <c r="X34" s="58" t="s">
        <v>144</v>
      </c>
      <c r="Y34" s="58" t="s">
        <v>64</v>
      </c>
      <c r="Z34" s="58" t="s">
        <v>64</v>
      </c>
      <c r="AA34" s="47" t="s">
        <v>232</v>
      </c>
      <c r="AB34" s="31" t="s">
        <v>233</v>
      </c>
      <c r="AC34" s="31"/>
    </row>
    <row r="35" s="8" customFormat="1" ht="98" customHeight="1" spans="1:29">
      <c r="A35" s="26">
        <f t="shared" si="10"/>
        <v>28</v>
      </c>
      <c r="B35" s="27" t="s">
        <v>234</v>
      </c>
      <c r="C35" s="29"/>
      <c r="D35" s="29" t="s">
        <v>235</v>
      </c>
      <c r="E35" s="29" t="s">
        <v>194</v>
      </c>
      <c r="F35" s="29" t="s">
        <v>227</v>
      </c>
      <c r="G35" s="29" t="s">
        <v>228</v>
      </c>
      <c r="H35" s="29" t="s">
        <v>236</v>
      </c>
      <c r="I35" s="45" t="s">
        <v>237</v>
      </c>
      <c r="J35" s="27">
        <v>304</v>
      </c>
      <c r="K35" s="27">
        <v>279</v>
      </c>
      <c r="L35" s="27"/>
      <c r="M35" s="41"/>
      <c r="N35" s="51">
        <v>279</v>
      </c>
      <c r="O35" s="41"/>
      <c r="P35" s="41"/>
      <c r="Q35" s="41"/>
      <c r="R35" s="41"/>
      <c r="S35" s="27"/>
      <c r="T35" s="41">
        <v>25</v>
      </c>
      <c r="U35" s="29" t="s">
        <v>231</v>
      </c>
      <c r="V35" s="35">
        <v>70</v>
      </c>
      <c r="W35" s="35" t="s">
        <v>62</v>
      </c>
      <c r="X35" s="35" t="s">
        <v>144</v>
      </c>
      <c r="Y35" s="35" t="s">
        <v>64</v>
      </c>
      <c r="Z35" s="35" t="s">
        <v>64</v>
      </c>
      <c r="AA35" s="45" t="s">
        <v>238</v>
      </c>
      <c r="AB35" s="29" t="s">
        <v>233</v>
      </c>
      <c r="AC35" s="29"/>
    </row>
    <row r="36" s="7" customFormat="1" ht="124" customHeight="1" spans="1:29">
      <c r="A36" s="26">
        <f t="shared" si="10"/>
        <v>29</v>
      </c>
      <c r="B36" s="27" t="s">
        <v>239</v>
      </c>
      <c r="C36" s="28"/>
      <c r="D36" s="27" t="s">
        <v>240</v>
      </c>
      <c r="E36" s="27" t="s">
        <v>185</v>
      </c>
      <c r="F36" s="27" t="s">
        <v>186</v>
      </c>
      <c r="G36" s="27" t="s">
        <v>220</v>
      </c>
      <c r="H36" s="27" t="s">
        <v>241</v>
      </c>
      <c r="I36" s="28" t="s">
        <v>242</v>
      </c>
      <c r="J36" s="27">
        <v>380</v>
      </c>
      <c r="K36" s="27">
        <v>345</v>
      </c>
      <c r="L36" s="27"/>
      <c r="M36" s="41"/>
      <c r="N36" s="41">
        <v>345</v>
      </c>
      <c r="O36" s="41"/>
      <c r="P36" s="41"/>
      <c r="Q36" s="41"/>
      <c r="R36" s="41"/>
      <c r="S36" s="26"/>
      <c r="T36" s="41">
        <v>35</v>
      </c>
      <c r="U36" s="27" t="s">
        <v>169</v>
      </c>
      <c r="V36" s="26">
        <v>79</v>
      </c>
      <c r="W36" s="26" t="s">
        <v>44</v>
      </c>
      <c r="X36" s="26" t="s">
        <v>144</v>
      </c>
      <c r="Y36" s="26" t="s">
        <v>42</v>
      </c>
      <c r="Z36" s="26" t="s">
        <v>42</v>
      </c>
      <c r="AA36" s="45" t="s">
        <v>243</v>
      </c>
      <c r="AB36" s="27" t="s">
        <v>244</v>
      </c>
      <c r="AC36" s="67"/>
    </row>
    <row r="37" s="7" customFormat="1" ht="121" customHeight="1" spans="1:29">
      <c r="A37" s="26">
        <f t="shared" si="10"/>
        <v>30</v>
      </c>
      <c r="B37" s="27" t="s">
        <v>245</v>
      </c>
      <c r="C37" s="28"/>
      <c r="D37" s="27" t="s">
        <v>246</v>
      </c>
      <c r="E37" s="27" t="s">
        <v>185</v>
      </c>
      <c r="F37" s="27" t="s">
        <v>247</v>
      </c>
      <c r="G37" s="27" t="s">
        <v>220</v>
      </c>
      <c r="H37" s="29" t="s">
        <v>248</v>
      </c>
      <c r="I37" s="28" t="s">
        <v>249</v>
      </c>
      <c r="J37" s="27">
        <v>305</v>
      </c>
      <c r="K37" s="27">
        <v>275</v>
      </c>
      <c r="L37" s="27"/>
      <c r="M37" s="41"/>
      <c r="N37" s="41">
        <v>275</v>
      </c>
      <c r="O37" s="41"/>
      <c r="P37" s="41"/>
      <c r="Q37" s="41"/>
      <c r="R37" s="41"/>
      <c r="S37" s="63"/>
      <c r="T37" s="41">
        <v>30</v>
      </c>
      <c r="U37" s="27" t="s">
        <v>169</v>
      </c>
      <c r="V37" s="26">
        <v>87</v>
      </c>
      <c r="W37" s="26" t="s">
        <v>44</v>
      </c>
      <c r="X37" s="26" t="s">
        <v>144</v>
      </c>
      <c r="Y37" s="26" t="s">
        <v>42</v>
      </c>
      <c r="Z37" s="26" t="s">
        <v>42</v>
      </c>
      <c r="AA37" s="45" t="s">
        <v>250</v>
      </c>
      <c r="AB37" s="27" t="s">
        <v>244</v>
      </c>
      <c r="AC37" s="67"/>
    </row>
    <row r="38" s="8" customFormat="1" ht="126" customHeight="1" spans="1:29">
      <c r="A38" s="26">
        <f t="shared" si="10"/>
        <v>31</v>
      </c>
      <c r="B38" s="27" t="s">
        <v>251</v>
      </c>
      <c r="C38" s="28"/>
      <c r="D38" s="27" t="s">
        <v>252</v>
      </c>
      <c r="E38" s="27" t="s">
        <v>185</v>
      </c>
      <c r="F38" s="27" t="s">
        <v>186</v>
      </c>
      <c r="G38" s="27" t="s">
        <v>220</v>
      </c>
      <c r="H38" s="29" t="s">
        <v>253</v>
      </c>
      <c r="I38" s="28" t="s">
        <v>254</v>
      </c>
      <c r="J38" s="27">
        <v>425</v>
      </c>
      <c r="K38" s="27">
        <v>400</v>
      </c>
      <c r="L38" s="28"/>
      <c r="M38" s="52"/>
      <c r="N38" s="41">
        <v>400</v>
      </c>
      <c r="O38" s="41"/>
      <c r="P38" s="52"/>
      <c r="Q38" s="52"/>
      <c r="R38" s="52"/>
      <c r="S38" s="57"/>
      <c r="T38" s="41">
        <v>25</v>
      </c>
      <c r="U38" s="27" t="s">
        <v>169</v>
      </c>
      <c r="V38" s="26">
        <v>108</v>
      </c>
      <c r="W38" s="26" t="s">
        <v>44</v>
      </c>
      <c r="X38" s="26" t="s">
        <v>144</v>
      </c>
      <c r="Y38" s="26" t="s">
        <v>42</v>
      </c>
      <c r="Z38" s="26" t="s">
        <v>42</v>
      </c>
      <c r="AA38" s="45" t="s">
        <v>255</v>
      </c>
      <c r="AB38" s="27" t="s">
        <v>256</v>
      </c>
      <c r="AC38" s="67"/>
    </row>
    <row r="39" s="9" customFormat="1" ht="126" customHeight="1" spans="1:29">
      <c r="A39" s="26">
        <f t="shared" si="10"/>
        <v>32</v>
      </c>
      <c r="B39" s="27" t="s">
        <v>257</v>
      </c>
      <c r="C39" s="28"/>
      <c r="D39" s="29" t="s">
        <v>258</v>
      </c>
      <c r="E39" s="27" t="s">
        <v>194</v>
      </c>
      <c r="F39" s="27" t="s">
        <v>227</v>
      </c>
      <c r="G39" s="27" t="s">
        <v>259</v>
      </c>
      <c r="H39" s="29" t="s">
        <v>260</v>
      </c>
      <c r="I39" s="33" t="s">
        <v>261</v>
      </c>
      <c r="J39" s="27">
        <v>500</v>
      </c>
      <c r="K39" s="27">
        <v>451</v>
      </c>
      <c r="L39" s="28"/>
      <c r="M39" s="52"/>
      <c r="N39" s="41">
        <v>451</v>
      </c>
      <c r="O39" s="41"/>
      <c r="P39" s="52"/>
      <c r="Q39" s="52"/>
      <c r="R39" s="52"/>
      <c r="S39" s="57"/>
      <c r="T39" s="41">
        <v>49</v>
      </c>
      <c r="U39" s="27" t="s">
        <v>169</v>
      </c>
      <c r="V39" s="26">
        <v>120</v>
      </c>
      <c r="W39" s="26" t="s">
        <v>44</v>
      </c>
      <c r="X39" s="26" t="s">
        <v>144</v>
      </c>
      <c r="Y39" s="26" t="s">
        <v>42</v>
      </c>
      <c r="Z39" s="26" t="s">
        <v>42</v>
      </c>
      <c r="AA39" s="45" t="s">
        <v>262</v>
      </c>
      <c r="AB39" s="27" t="s">
        <v>263</v>
      </c>
      <c r="AC39" s="67"/>
    </row>
    <row r="40" s="6" customFormat="1" ht="158" customHeight="1" spans="1:29">
      <c r="A40" s="26">
        <f t="shared" si="10"/>
        <v>33</v>
      </c>
      <c r="B40" s="27" t="s">
        <v>264</v>
      </c>
      <c r="C40" s="28"/>
      <c r="D40" s="27" t="s">
        <v>265</v>
      </c>
      <c r="E40" s="27" t="s">
        <v>185</v>
      </c>
      <c r="F40" s="27" t="s">
        <v>186</v>
      </c>
      <c r="G40" s="27" t="s">
        <v>220</v>
      </c>
      <c r="H40" s="29" t="s">
        <v>266</v>
      </c>
      <c r="I40" s="33" t="s">
        <v>267</v>
      </c>
      <c r="J40" s="27">
        <v>275</v>
      </c>
      <c r="K40" s="27">
        <f>SUM(L40:R40)</f>
        <v>275</v>
      </c>
      <c r="L40" s="28"/>
      <c r="M40" s="41">
        <v>275</v>
      </c>
      <c r="N40" s="41"/>
      <c r="O40" s="41"/>
      <c r="P40" s="43"/>
      <c r="Q40" s="43"/>
      <c r="R40" s="43"/>
      <c r="S40" s="57"/>
      <c r="T40" s="41"/>
      <c r="U40" s="41" t="s">
        <v>187</v>
      </c>
      <c r="V40" s="26">
        <v>500</v>
      </c>
      <c r="W40" s="35" t="s">
        <v>62</v>
      </c>
      <c r="X40" s="26" t="s">
        <v>144</v>
      </c>
      <c r="Y40" s="35" t="s">
        <v>64</v>
      </c>
      <c r="Z40" s="35" t="s">
        <v>62</v>
      </c>
      <c r="AA40" s="45" t="s">
        <v>268</v>
      </c>
      <c r="AB40" s="27" t="s">
        <v>269</v>
      </c>
      <c r="AC40" s="32"/>
    </row>
    <row r="41" s="2" customFormat="1" ht="79" customHeight="1" spans="1:29">
      <c r="A41" s="26">
        <f t="shared" si="10"/>
        <v>34</v>
      </c>
      <c r="B41" s="27" t="s">
        <v>270</v>
      </c>
      <c r="C41" s="28"/>
      <c r="D41" s="27" t="s">
        <v>271</v>
      </c>
      <c r="E41" s="27" t="s">
        <v>272</v>
      </c>
      <c r="F41" s="27" t="s">
        <v>273</v>
      </c>
      <c r="G41" s="27" t="s">
        <v>274</v>
      </c>
      <c r="H41" s="27" t="s">
        <v>167</v>
      </c>
      <c r="I41" s="33" t="s">
        <v>275</v>
      </c>
      <c r="J41" s="27">
        <f>SUM(L41:T41)</f>
        <v>732</v>
      </c>
      <c r="K41" s="27">
        <f>SUM(L41:R41)</f>
        <v>732</v>
      </c>
      <c r="L41" s="27">
        <v>732</v>
      </c>
      <c r="M41" s="41"/>
      <c r="N41" s="41"/>
      <c r="O41" s="41"/>
      <c r="P41" s="41"/>
      <c r="Q41" s="41"/>
      <c r="R41" s="41"/>
      <c r="S41" s="60"/>
      <c r="T41" s="41"/>
      <c r="U41" s="41" t="s">
        <v>187</v>
      </c>
      <c r="V41" s="26">
        <v>3220</v>
      </c>
      <c r="W41" s="26" t="s">
        <v>42</v>
      </c>
      <c r="X41" s="26" t="s">
        <v>144</v>
      </c>
      <c r="Y41" s="26" t="s">
        <v>144</v>
      </c>
      <c r="Z41" s="26" t="s">
        <v>144</v>
      </c>
      <c r="AA41" s="45" t="s">
        <v>276</v>
      </c>
      <c r="AB41" s="27" t="s">
        <v>277</v>
      </c>
      <c r="AC41" s="32"/>
    </row>
    <row r="42" s="2" customFormat="1" ht="81" customHeight="1" spans="1:29">
      <c r="A42" s="26">
        <f t="shared" si="10"/>
        <v>35</v>
      </c>
      <c r="B42" s="27" t="s">
        <v>278</v>
      </c>
      <c r="C42" s="28"/>
      <c r="D42" s="29" t="s">
        <v>279</v>
      </c>
      <c r="E42" s="27" t="s">
        <v>280</v>
      </c>
      <c r="F42" s="27" t="s">
        <v>280</v>
      </c>
      <c r="G42" s="27" t="s">
        <v>281</v>
      </c>
      <c r="H42" s="27" t="s">
        <v>167</v>
      </c>
      <c r="I42" s="28" t="s">
        <v>282</v>
      </c>
      <c r="J42" s="27">
        <f>SUM(L42:T42)</f>
        <v>169.75</v>
      </c>
      <c r="K42" s="27">
        <f>SUM(L42:R42)</f>
        <v>169.75</v>
      </c>
      <c r="L42" s="27">
        <v>169.75</v>
      </c>
      <c r="M42" s="41"/>
      <c r="N42" s="41"/>
      <c r="O42" s="41"/>
      <c r="P42" s="41"/>
      <c r="Q42" s="41"/>
      <c r="R42" s="41"/>
      <c r="S42" s="60"/>
      <c r="T42" s="41"/>
      <c r="U42" s="41" t="s">
        <v>187</v>
      </c>
      <c r="V42" s="26" t="s">
        <v>144</v>
      </c>
      <c r="W42" s="26" t="s">
        <v>44</v>
      </c>
      <c r="X42" s="26" t="s">
        <v>144</v>
      </c>
      <c r="Y42" s="26" t="s">
        <v>144</v>
      </c>
      <c r="Z42" s="26" t="s">
        <v>144</v>
      </c>
      <c r="AA42" s="45" t="s">
        <v>283</v>
      </c>
      <c r="AB42" s="27" t="s">
        <v>284</v>
      </c>
      <c r="AC42" s="32"/>
    </row>
    <row r="43" s="3" customFormat="1" ht="82" customHeight="1" spans="1:29">
      <c r="A43" s="26">
        <f t="shared" si="10"/>
        <v>36</v>
      </c>
      <c r="B43" s="27" t="s">
        <v>285</v>
      </c>
      <c r="C43" s="28"/>
      <c r="D43" s="27" t="s">
        <v>286</v>
      </c>
      <c r="E43" s="27" t="s">
        <v>187</v>
      </c>
      <c r="F43" s="27" t="s">
        <v>187</v>
      </c>
      <c r="G43" s="27" t="s">
        <v>287</v>
      </c>
      <c r="H43" s="27" t="s">
        <v>167</v>
      </c>
      <c r="I43" s="28" t="s">
        <v>288</v>
      </c>
      <c r="J43" s="27">
        <f>SUM(L43:T43)</f>
        <v>25.597</v>
      </c>
      <c r="K43" s="27">
        <f>SUM(L43:R43)</f>
        <v>25.597</v>
      </c>
      <c r="L43" s="27"/>
      <c r="M43" s="41"/>
      <c r="N43" s="41"/>
      <c r="O43" s="41"/>
      <c r="P43" s="41">
        <v>25.597</v>
      </c>
      <c r="Q43" s="41"/>
      <c r="R43" s="41"/>
      <c r="S43" s="26"/>
      <c r="T43" s="41"/>
      <c r="U43" s="41" t="s">
        <v>187</v>
      </c>
      <c r="V43" s="26">
        <v>3938</v>
      </c>
      <c r="W43" s="26" t="s">
        <v>42</v>
      </c>
      <c r="X43" s="26" t="s">
        <v>144</v>
      </c>
      <c r="Y43" s="26" t="s">
        <v>144</v>
      </c>
      <c r="Z43" s="26" t="s">
        <v>144</v>
      </c>
      <c r="AA43" s="45" t="s">
        <v>289</v>
      </c>
      <c r="AB43" s="27" t="s">
        <v>290</v>
      </c>
      <c r="AC43" s="32"/>
    </row>
  </sheetData>
  <autoFilter ref="A6:XER43">
    <extLst/>
  </autoFilter>
  <mergeCells count="32">
    <mergeCell ref="A1:AC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s>
  <printOptions horizontalCentered="1"/>
  <pageMargins left="0.432638888888889" right="0.314583333333333" top="0.550694444444444" bottom="0.275" header="0.432638888888889" footer="0.314583333333333"/>
  <pageSetup paperSize="8" scale="49" fitToHeight="0" orientation="landscape" horizontalDpi="600"/>
  <headerFooter/>
  <rowBreaks count="2" manualBreakCount="2">
    <brk id="45" max="16383" man="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2018-04-28T02:50:00Z</dcterms:created>
  <cp:lastPrinted>2018-10-09T09:33:00Z</cp:lastPrinted>
  <dcterms:modified xsi:type="dcterms:W3CDTF">2026-07-21T02:57:49Z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A5BA0AB354A44E17B111D4C3125F1513_13</vt:lpwstr>
  </property>
  <property fmtid="{D5CDD505-2E9C-101B-9397-08002B2CF9AE}" pid="4" name="KSOReadingLayout">
    <vt:bool>false</vt:bool>
  </property>
  <property fmtid="{D5CDD505-2E9C-101B-9397-08002B2CF9AE}" pid="5" name="CalculationRule">
    <vt:i4>0</vt:i4>
  </property>
</Properties>
</file>